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 Gala\BDH\BDH SIGLO XX\"/>
    </mc:Choice>
  </mc:AlternateContent>
  <bookViews>
    <workbookView xWindow="0" yWindow="468" windowWidth="25608" windowHeight="14520" activeTab="3"/>
  </bookViews>
  <sheets>
    <sheet name="PAnual" sheetId="1" r:id="rId1"/>
    <sheet name="PMensual" sheetId="4" r:id="rId2"/>
    <sheet name="Fuente Bortz y otros" sheetId="6" r:id="rId3"/>
    <sheet name="Tasas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A" localSheetId="2">#REF!</definedName>
    <definedName name="\A">#REF!</definedName>
    <definedName name="\g" localSheetId="2">#REF!</definedName>
    <definedName name="\g">#REF!</definedName>
    <definedName name="\S" localSheetId="2">#REF!</definedName>
    <definedName name="\S">#REF!</definedName>
    <definedName name="__123Graph_A" localSheetId="2" hidden="1">#REF!</definedName>
    <definedName name="__123Graph_A" hidden="1">#REF!</definedName>
    <definedName name="__123Graph_AIMPORTS" localSheetId="2" hidden="1">'[1]CA input'!#REF!</definedName>
    <definedName name="__123Graph_AIMPORTS" hidden="1">'[1]CA input'!#REF!</definedName>
    <definedName name="__123Graph_B" localSheetId="2" hidden="1">[2]TOC!#REF!</definedName>
    <definedName name="__123Graph_B" hidden="1">[2]TOC!#REF!</definedName>
    <definedName name="__123Graph_BIMPORTS" localSheetId="2" hidden="1">'[1]CA input'!#REF!</definedName>
    <definedName name="__123Graph_BIMPORTS" hidden="1">'[1]CA input'!#REF!</definedName>
    <definedName name="__123Graph_C" localSheetId="2" hidden="1">[2]TOC!#REF!</definedName>
    <definedName name="__123Graph_C" hidden="1">[2]TOC!#REF!</definedName>
    <definedName name="__123Graph_CIMPORTS" localSheetId="2" hidden="1">#REF!</definedName>
    <definedName name="__123Graph_CIMPORTS" hidden="1">#REF!</definedName>
    <definedName name="__123Graph_D" localSheetId="2" hidden="1">[2]TOC!#REF!</definedName>
    <definedName name="__123Graph_D" hidden="1">[2]TOC!#REF!</definedName>
    <definedName name="__123Graph_E" localSheetId="2" hidden="1">[2]TOC!#REF!</definedName>
    <definedName name="__123Graph_E" hidden="1">[2]TOC!#REF!</definedName>
    <definedName name="__123Graph_F" localSheetId="2" hidden="1">[2]TOC!#REF!</definedName>
    <definedName name="__123Graph_F" hidden="1">[2]TOC!#REF!</definedName>
    <definedName name="__123Graph_X" localSheetId="2" hidden="1">#REF!</definedName>
    <definedName name="__123Graph_X" hidden="1">#REF!</definedName>
    <definedName name="__123Graph_XIMPORTS" localSheetId="2" hidden="1">'[1]CA input'!#REF!</definedName>
    <definedName name="__123Graph_XIMPORTS" hidden="1">'[1]CA input'!#REF!</definedName>
    <definedName name="_1__123Graph_AFIG_D" localSheetId="2" hidden="1">#REF!</definedName>
    <definedName name="_1__123Graph_AFIG_D" hidden="1">#REF!</definedName>
    <definedName name="_124Graph_A" localSheetId="2" hidden="1">#REF!</definedName>
    <definedName name="_124Graph_A" hidden="1">#REF!</definedName>
    <definedName name="_124Graph_H" localSheetId="2" hidden="1">[2]TOC!#REF!</definedName>
    <definedName name="_124Graph_H" hidden="1">[2]TOC!#REF!</definedName>
    <definedName name="_2__123Graph_AGROWTH_CPI" localSheetId="2" hidden="1">[3]Data!#REF!</definedName>
    <definedName name="_2__123Graph_AGROWTH_CPI" hidden="1">[3]Data!#REF!</definedName>
    <definedName name="_3__123Graph_ATERMS_OF_TRADE" localSheetId="2" hidden="1">#REF!</definedName>
    <definedName name="_3__123Graph_ATERMS_OF_TRADE" hidden="1">#REF!</definedName>
    <definedName name="_345" localSheetId="2" hidden="1">[2]TOC!#REF!</definedName>
    <definedName name="_345" hidden="1">[2]TOC!#REF!</definedName>
    <definedName name="_4__123Graph_BTERMS_OF_TRADE" localSheetId="2" hidden="1">#REF!</definedName>
    <definedName name="_4__123Graph_BTERMS_OF_TRADE" hidden="1">#REF!</definedName>
    <definedName name="_5__123Graph_DGROWTH_CPI" localSheetId="2" hidden="1">[3]Data!#REF!</definedName>
    <definedName name="_5__123Graph_DGROWTH_CPI" hidden="1">[3]Data!#REF!</definedName>
    <definedName name="_6__123Graph_XFIG_D" localSheetId="2" hidden="1">#REF!</definedName>
    <definedName name="_6__123Graph_XFIG_D" hidden="1">#REF!</definedName>
    <definedName name="_7__123Graph_XTERMS_OF_TRADE" localSheetId="2" hidden="1">#REF!</definedName>
    <definedName name="_7__123Graph_XTERMS_OF_TRADE" hidden="1">#REF!</definedName>
    <definedName name="_Fill" localSheetId="2" hidden="1">#REF!</definedName>
    <definedName name="_Fill" hidden="1">#REF!</definedName>
    <definedName name="_xlnm._FilterDatabase" hidden="1">[4]C!$P$428:$T$428</definedName>
    <definedName name="_Order1" hidden="1">255</definedName>
    <definedName name="_Order2" hidden="1">0</definedName>
    <definedName name="_Parse_Out" localSheetId="2" hidden="1">#REF!</definedName>
    <definedName name="_Parse_Out" hidden="1">#REF!</definedName>
    <definedName name="_Regression_Int" hidden="1">1</definedName>
    <definedName name="_Regression_Out" hidden="1">[4]C!$AK$18:$AK$18</definedName>
    <definedName name="_Regression_X" localSheetId="2" hidden="1">#REF!</definedName>
    <definedName name="_Regression_X" hidden="1">#REF!</definedName>
    <definedName name="_Regression_Y" localSheetId="2" hidden="1">#REF!</definedName>
    <definedName name="_Regression_Y" hidden="1">#REF!</definedName>
    <definedName name="ACTIVATE" localSheetId="2">#REF!</definedName>
    <definedName name="ACTIVATE">#REF!</definedName>
    <definedName name="_xlnm.Print_Area" localSheetId="2">#REF!</definedName>
    <definedName name="_xlnm.Print_Area">#REF!</definedName>
    <definedName name="ASSUMPT" localSheetId="2">#REF!</definedName>
    <definedName name="ASSUMPT">#REF!</definedName>
    <definedName name="ASSUMPTIONS" localSheetId="2">#REF!</definedName>
    <definedName name="ASSUMPTIONS">#REF!</definedName>
    <definedName name="basicdata1" localSheetId="2">#REF!</definedName>
    <definedName name="basicdata1">#REF!</definedName>
    <definedName name="basicdata2" localSheetId="2">#REF!</definedName>
    <definedName name="basicdata2">#REF!</definedName>
    <definedName name="BCA_NGDP">[5]Q6!$E$10:$AH$10</definedName>
    <definedName name="BMG">[5]Q6!$E$27:$AH$27</definedName>
    <definedName name="BOP" localSheetId="2">#REF!</definedName>
    <definedName name="BOP">#REF!</definedName>
    <definedName name="BXG">[5]Q6!$E$19:$AH$19</definedName>
    <definedName name="CAPITAL" localSheetId="2">#REF!</definedName>
    <definedName name="CAPITAL">#REF!</definedName>
    <definedName name="CARGO_BY_TYPE" localSheetId="2">'[6]Table No.18-Exports goods+servi'!#REF!</definedName>
    <definedName name="CARGO_BY_TYPE">'[6]Table No.18-Exports goods+servi'!#REF!</definedName>
    <definedName name="CCode">[7]Codes!$A$2</definedName>
    <definedName name="CENTRALG" localSheetId="2">#REF!</definedName>
    <definedName name="CENTRALG">#REF!</definedName>
    <definedName name="CFLOW" localSheetId="2">#REF!</definedName>
    <definedName name="CFLOW">#REF!</definedName>
    <definedName name="chart1" localSheetId="2">#REF!</definedName>
    <definedName name="chart1">#REF!</definedName>
    <definedName name="Chart11" localSheetId="2">#REF!</definedName>
    <definedName name="Chart11">#REF!</definedName>
    <definedName name="chart2" localSheetId="2">#REF!</definedName>
    <definedName name="chart2">#REF!</definedName>
    <definedName name="Chart22" localSheetId="2">#REF!</definedName>
    <definedName name="Chart22">#REF!</definedName>
    <definedName name="COUNTER" localSheetId="2">#REF!</definedName>
    <definedName name="COUNTER">#REF!</definedName>
    <definedName name="CurrVintage">[8]Current!$D$66</definedName>
    <definedName name="Date">[7]Current!$D$67</definedName>
    <definedName name="DEBT" localSheetId="2">#REF!</definedName>
    <definedName name="DEBT">#REF!</definedName>
    <definedName name="Discount_NC" localSheetId="2">[9]NPV_base!#REF!</definedName>
    <definedName name="Discount_NC">[9]NPV_base!#REF!</definedName>
    <definedName name="DiscountRate" localSheetId="2">#REF!</definedName>
    <definedName name="DiscountRate">#REF!</definedName>
    <definedName name="empty" localSheetId="2">[1]Micro!#REF!</definedName>
    <definedName name="empty">[1]Micro!#REF!</definedName>
    <definedName name="ergferger" localSheetId="2" hidden="1">{"Main Economic Indicators",#N/A,FALSE,"C"}</definedName>
    <definedName name="ergferger" hidden="1">{"Main Economic Indicators",#N/A,FALSE,"C"}</definedName>
    <definedName name="EX_IMP" localSheetId="2">#REF!</definedName>
    <definedName name="EX_IMP">#REF!</definedName>
    <definedName name="GCB_NGDP">[5]Q4!$E$19:$AH$19</definedName>
    <definedName name="GGB_NGDP">[5]Q4!$E$41:$AH$41</definedName>
    <definedName name="Grace_NC" localSheetId="2">[9]NPV_base!#REF!</definedName>
    <definedName name="Grace_NC">[9]NPV_base!#REF!</definedName>
    <definedName name="IMPORT" localSheetId="2">#REF!</definedName>
    <definedName name="IMPORT">#REF!</definedName>
    <definedName name="IN_OUT" localSheetId="2">#REF!</definedName>
    <definedName name="IN_OUT">#REF!</definedName>
    <definedName name="IN1_" localSheetId="2">#REF!</definedName>
    <definedName name="IN1_">#REF!</definedName>
    <definedName name="Interest_NC" localSheetId="2">[9]NPV_base!#REF!</definedName>
    <definedName name="Interest_NC">[9]NPV_base!#REF!</definedName>
    <definedName name="InterestRate" localSheetId="2">#REF!</definedName>
    <definedName name="InterestRate">#REF!</definedName>
    <definedName name="LUR">[5]Q3!$E$16:$AH$16</definedName>
    <definedName name="MACRO" localSheetId="2">#REF!</definedName>
    <definedName name="MACRO">#REF!</definedName>
    <definedName name="Maturity_NC" localSheetId="2">[9]NPV_base!#REF!</definedName>
    <definedName name="Maturity_NC">[9]NPV_base!#REF!</definedName>
    <definedName name="MCV">[10]Q2!$E$101:$AH$101</definedName>
    <definedName name="MIDDLE" localSheetId="2">#REF!</definedName>
    <definedName name="MIDDLE">#REF!</definedName>
    <definedName name="NGDP">[10]Q2!$E$54:$AH$54</definedName>
    <definedName name="NGDP_RG">[5]Q1!$E$51:$AH$51</definedName>
    <definedName name="OnShow" localSheetId="2">'Fuente Bortz y otros'!OnShow</definedName>
    <definedName name="OnShow">[0]!OnShow</definedName>
    <definedName name="PCPIG">[5]Q3!$E$26:$AH$26</definedName>
    <definedName name="PRICES" localSheetId="2">#REF!</definedName>
    <definedName name="PRICES">#REF!</definedName>
    <definedName name="PSECTOR" localSheetId="2">#REF!</definedName>
    <definedName name="PSECTOR">#REF!</definedName>
    <definedName name="REDB1" localSheetId="2">#REF!</definedName>
    <definedName name="REDB1">#REF!</definedName>
    <definedName name="REDB2" localSheetId="2">#REF!</definedName>
    <definedName name="REDB2">#REF!</definedName>
    <definedName name="REDB3" localSheetId="2">#REF!</definedName>
    <definedName name="REDB3">#REF!</definedName>
    <definedName name="REDB4" localSheetId="2">#REF!</definedName>
    <definedName name="REDB4">#REF!</definedName>
    <definedName name="REDB5" localSheetId="2">#REF!</definedName>
    <definedName name="REDB5">#REF!</definedName>
    <definedName name="REDB6" localSheetId="2">#REF!</definedName>
    <definedName name="REDB6">#REF!</definedName>
    <definedName name="REDB7" localSheetId="2">#REF!</definedName>
    <definedName name="REDB7">#REF!</definedName>
    <definedName name="REDB8" localSheetId="2">#REF!</definedName>
    <definedName name="REDB8">#REF!</definedName>
    <definedName name="REDB9" localSheetId="2">#REF!</definedName>
    <definedName name="REDB9">#REF!</definedName>
    <definedName name="REDF1" localSheetId="2">#REF!</definedName>
    <definedName name="REDF1">#REF!</definedName>
    <definedName name="REDF2" localSheetId="2">#REF!</definedName>
    <definedName name="REDF2">#REF!</definedName>
    <definedName name="REDF3" localSheetId="2">#REF!</definedName>
    <definedName name="REDF3">#REF!</definedName>
    <definedName name="REDF4" localSheetId="2">#REF!</definedName>
    <definedName name="REDF4">#REF!</definedName>
    <definedName name="REDF5" localSheetId="2">#REF!</definedName>
    <definedName name="REDF5">#REF!</definedName>
    <definedName name="REDF6" localSheetId="2">#REF!</definedName>
    <definedName name="REDF6">#REF!</definedName>
    <definedName name="REDF7" localSheetId="2">#REF!</definedName>
    <definedName name="REDF7">#REF!</definedName>
    <definedName name="rtre" localSheetId="2" hidden="1">{"Main Economic Indicators",#N/A,FALSE,"C"}</definedName>
    <definedName name="rtre" hidden="1">{"Main Economic Indicators",#N/A,FALSE,"C"}</definedName>
    <definedName name="SELECT" localSheetId="2">#REF!</definedName>
    <definedName name="SELECT">#REF!</definedName>
    <definedName name="SERV" localSheetId="2">#REF!</definedName>
    <definedName name="SERV">#REF!</definedName>
    <definedName name="STOP" localSheetId="2">#REF!</definedName>
    <definedName name="STOP">#REF!</definedName>
    <definedName name="Table1" localSheetId="2">#REF!</definedName>
    <definedName name="Table1">#REF!</definedName>
    <definedName name="table19" localSheetId="2">#REF!</definedName>
    <definedName name="table19">#REF!</definedName>
    <definedName name="table2" localSheetId="2">#REF!</definedName>
    <definedName name="table2">#REF!</definedName>
    <definedName name="Table20" localSheetId="2">#REF!</definedName>
    <definedName name="Table20">#REF!</definedName>
    <definedName name="Table21" localSheetId="2">#REF!</definedName>
    <definedName name="Table21">#REF!</definedName>
    <definedName name="Table22" localSheetId="2">#REF!</definedName>
    <definedName name="Table22">#REF!</definedName>
    <definedName name="Table222" localSheetId="2">#REF!</definedName>
    <definedName name="Table222">#REF!</definedName>
    <definedName name="Table23a" localSheetId="2">#REF!</definedName>
    <definedName name="Table23a">#REF!</definedName>
    <definedName name="Table23b" localSheetId="2">#REF!</definedName>
    <definedName name="Table23b">#REF!</definedName>
    <definedName name="Table25" localSheetId="2">#REF!</definedName>
    <definedName name="Table25">#REF!</definedName>
    <definedName name="Table25a" localSheetId="2">#REF!</definedName>
    <definedName name="Table25a">#REF!</definedName>
    <definedName name="Table25b" localSheetId="2">#REF!</definedName>
    <definedName name="Table25b">#REF!</definedName>
    <definedName name="Table26a" localSheetId="2">#REF!</definedName>
    <definedName name="Table26a">#REF!</definedName>
    <definedName name="Table26b" localSheetId="2">#REF!</definedName>
    <definedName name="Table26b">#REF!</definedName>
    <definedName name="table3" localSheetId="2">#REF!</definedName>
    <definedName name="table3">#REF!</definedName>
    <definedName name="table333" localSheetId="2">#REF!</definedName>
    <definedName name="table333">#REF!</definedName>
    <definedName name="table4" localSheetId="2">#REF!</definedName>
    <definedName name="table4">#REF!</definedName>
    <definedName name="table444" localSheetId="2">#REF!</definedName>
    <definedName name="table444">#REF!</definedName>
    <definedName name="table5" localSheetId="2">#REF!</definedName>
    <definedName name="table5">#REF!</definedName>
    <definedName name="table555" localSheetId="2">#REF!</definedName>
    <definedName name="table555">#REF!</definedName>
    <definedName name="_xlnm.Print_Titles">[11]Q5!$A$1:$C$65536,[11]Q5!$A$1:$IV$7</definedName>
    <definedName name="TMG_RPCH">[5]Q5!$E$40:$AH$40</definedName>
    <definedName name="TRISM" localSheetId="2">#REF!</definedName>
    <definedName name="TRISM">#REF!</definedName>
    <definedName name="TXG_RPCH">[5]Q5!$E$32:$AH$32</definedName>
    <definedName name="wrn.Main._.Economic._.Indicators." localSheetId="2" hidden="1">{"Main Economic Indicators",#N/A,FALSE,"C"}</definedName>
    <definedName name="wrn.Main._.Economic._.Indicators." hidden="1">{"Main Economic Indicators",#N/A,FALSE,"C"}</definedName>
    <definedName name="XGS" localSheetId="2">#REF!</definedName>
    <definedName name="XGS">#REF!</definedName>
    <definedName name="xxWRS_1" localSheetId="2">#REF!</definedName>
    <definedName name="xxWRS_1">#REF!</definedName>
    <definedName name="xxWRS_2" localSheetId="2">#REF!</definedName>
    <definedName name="xxWRS_2">#REF!</definedName>
    <definedName name="xxWRS_3" localSheetId="2">#REF!</definedName>
    <definedName name="xxWRS_3">#REF!</definedName>
    <definedName name="xxWRS_4" localSheetId="2">#REF!</definedName>
    <definedName name="xxWRS_4">#REF!</definedName>
    <definedName name="xxWRS_5" localSheetId="2">#REF!</definedName>
    <definedName name="xxWRS_5">#REF!</definedName>
    <definedName name="xxWRS_6" localSheetId="2">#REF!</definedName>
    <definedName name="xxWRS_6">#REF!</definedName>
    <definedName name="xxWRS_7" localSheetId="2">#REF!</definedName>
    <definedName name="xxWRS_7">#REF!</definedName>
    <definedName name="Year" localSheetId="2">#REF!</definedName>
    <definedName name="Year">#REF!</definedName>
    <definedName name="Z_1A8C061B_2301_11D3_BFD1_000039E37209_.wvu.Cols" localSheetId="2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hidden="1">#REF!,#REF!,#REF!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6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" i="1"/>
  <c r="E141" i="1" l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B15" i="1"/>
  <c r="H15" i="1" s="1"/>
  <c r="D15" i="1"/>
  <c r="B16" i="1"/>
  <c r="D16" i="1"/>
  <c r="E16" i="1" s="1"/>
  <c r="B17" i="1"/>
  <c r="D17" i="1"/>
  <c r="E17" i="1" s="1"/>
  <c r="B18" i="1"/>
  <c r="D18" i="1"/>
  <c r="E18" i="1"/>
  <c r="B19" i="1"/>
  <c r="C19" i="1"/>
  <c r="D19" i="1"/>
  <c r="E19" i="1" s="1"/>
  <c r="B20" i="1"/>
  <c r="D20" i="1"/>
  <c r="B21" i="1"/>
  <c r="D21" i="1"/>
  <c r="B22" i="1"/>
  <c r="D22" i="1"/>
  <c r="E22" i="1" s="1"/>
  <c r="B23" i="1"/>
  <c r="D23" i="1"/>
  <c r="E23" i="1" s="1"/>
  <c r="B24" i="1"/>
  <c r="D24" i="1"/>
  <c r="E24" i="1" s="1"/>
  <c r="B25" i="1"/>
  <c r="C25" i="1" s="1"/>
  <c r="D25" i="1"/>
  <c r="E25" i="1"/>
  <c r="B26" i="1"/>
  <c r="D26" i="1"/>
  <c r="B27" i="1"/>
  <c r="D27" i="1"/>
  <c r="E27" i="1" s="1"/>
  <c r="B28" i="1"/>
  <c r="D28" i="1"/>
  <c r="E28" i="1" s="1"/>
  <c r="B29" i="1"/>
  <c r="D29" i="1"/>
  <c r="E29" i="1" s="1"/>
  <c r="B30" i="1"/>
  <c r="C30" i="1"/>
  <c r="D30" i="1"/>
  <c r="E30" i="1" s="1"/>
  <c r="B31" i="1"/>
  <c r="D31" i="1"/>
  <c r="B32" i="1"/>
  <c r="D32" i="1"/>
  <c r="E32" i="1" s="1"/>
  <c r="B33" i="1"/>
  <c r="D33" i="1"/>
  <c r="B34" i="1"/>
  <c r="C34" i="1"/>
  <c r="D34" i="1"/>
  <c r="E34" i="1"/>
  <c r="B35" i="1"/>
  <c r="D35" i="1"/>
  <c r="B36" i="1"/>
  <c r="D36" i="1"/>
  <c r="E36" i="1" s="1"/>
  <c r="B37" i="1"/>
  <c r="D37" i="1"/>
  <c r="B38" i="1"/>
  <c r="D38" i="1"/>
  <c r="E38" i="1" s="1"/>
  <c r="B39" i="1"/>
  <c r="D39" i="1"/>
  <c r="E39" i="1" s="1"/>
  <c r="B40" i="1"/>
  <c r="D40" i="1"/>
  <c r="B41" i="1"/>
  <c r="D41" i="1"/>
  <c r="E41" i="1" s="1"/>
  <c r="B42" i="1"/>
  <c r="D42" i="1"/>
  <c r="E42" i="1"/>
  <c r="B43" i="1"/>
  <c r="D43" i="1"/>
  <c r="E43" i="1" s="1"/>
  <c r="B44" i="1"/>
  <c r="D44" i="1"/>
  <c r="B45" i="1"/>
  <c r="D45" i="1"/>
  <c r="E45" i="1" s="1"/>
  <c r="B46" i="1"/>
  <c r="C46" i="1"/>
  <c r="D46" i="1"/>
  <c r="E46" i="1" s="1"/>
  <c r="B47" i="1"/>
  <c r="D47" i="1"/>
  <c r="E47" i="1"/>
  <c r="B48" i="1"/>
  <c r="D48" i="1"/>
  <c r="B49" i="1"/>
  <c r="D49" i="1"/>
  <c r="B50" i="1"/>
  <c r="D50" i="1"/>
  <c r="E50" i="1" s="1"/>
  <c r="B51" i="1"/>
  <c r="D51" i="1"/>
  <c r="E51" i="1"/>
  <c r="B52" i="1"/>
  <c r="D52" i="1"/>
  <c r="B53" i="1"/>
  <c r="D53" i="1"/>
  <c r="B54" i="1"/>
  <c r="D54" i="1"/>
  <c r="E54" i="1" s="1"/>
  <c r="B55" i="1"/>
  <c r="D55" i="1"/>
  <c r="B56" i="1"/>
  <c r="D56" i="1"/>
  <c r="E56" i="1"/>
  <c r="B57" i="1"/>
  <c r="D57" i="1"/>
  <c r="E57" i="1" s="1"/>
  <c r="B58" i="1"/>
  <c r="D58" i="1"/>
  <c r="E58" i="1"/>
  <c r="B59" i="1"/>
  <c r="D59" i="1"/>
  <c r="B60" i="1"/>
  <c r="D60" i="1"/>
  <c r="B61" i="1"/>
  <c r="D61" i="1"/>
  <c r="E61" i="1" s="1"/>
  <c r="B62" i="1"/>
  <c r="D62" i="1"/>
  <c r="E62" i="1" s="1"/>
  <c r="B63" i="1"/>
  <c r="C63" i="1"/>
  <c r="D63" i="1"/>
  <c r="E64" i="1" s="1"/>
  <c r="E63" i="1"/>
  <c r="B64" i="1"/>
  <c r="C64" i="1"/>
  <c r="D64" i="1"/>
  <c r="B65" i="1"/>
  <c r="D65" i="1"/>
  <c r="E65" i="1" s="1"/>
  <c r="B66" i="1"/>
  <c r="D66" i="1"/>
  <c r="B67" i="1"/>
  <c r="D67" i="1"/>
  <c r="B68" i="1"/>
  <c r="D68" i="1"/>
  <c r="E68" i="1" s="1"/>
  <c r="B69" i="1"/>
  <c r="D69" i="1"/>
  <c r="E69" i="1"/>
  <c r="B70" i="1"/>
  <c r="C70" i="1"/>
  <c r="D70" i="1"/>
  <c r="B71" i="1"/>
  <c r="D71" i="1"/>
  <c r="E71" i="1" s="1"/>
  <c r="B72" i="1"/>
  <c r="D72" i="1"/>
  <c r="E72" i="1"/>
  <c r="B73" i="1"/>
  <c r="D73" i="1"/>
  <c r="B74" i="1"/>
  <c r="D74" i="1"/>
  <c r="E74" i="1" s="1"/>
  <c r="B75" i="1"/>
  <c r="D75" i="1"/>
  <c r="B76" i="1"/>
  <c r="D76" i="1"/>
  <c r="B77" i="1"/>
  <c r="D77" i="1"/>
  <c r="B78" i="1"/>
  <c r="C78" i="1"/>
  <c r="D78" i="1"/>
  <c r="E78" i="1"/>
  <c r="B79" i="1"/>
  <c r="C79" i="1"/>
  <c r="D79" i="1"/>
  <c r="E79" i="1"/>
  <c r="B80" i="1"/>
  <c r="D80" i="1"/>
  <c r="E80" i="1" s="1"/>
  <c r="B81" i="1"/>
  <c r="D81" i="1"/>
  <c r="B82" i="1"/>
  <c r="D82" i="1"/>
  <c r="E82" i="1" s="1"/>
  <c r="B83" i="1"/>
  <c r="D83" i="1"/>
  <c r="B84" i="1"/>
  <c r="D84" i="1"/>
  <c r="E84" i="1" s="1"/>
  <c r="B85" i="1"/>
  <c r="D85" i="1"/>
  <c r="E85" i="1" s="1"/>
  <c r="B86" i="1"/>
  <c r="C86" i="1"/>
  <c r="D86" i="1"/>
  <c r="E86" i="1" s="1"/>
  <c r="B87" i="1"/>
  <c r="D87" i="1"/>
  <c r="B88" i="1"/>
  <c r="D88" i="1"/>
  <c r="B89" i="1"/>
  <c r="D89" i="1"/>
  <c r="E89" i="1" s="1"/>
  <c r="B90" i="1"/>
  <c r="C90" i="1"/>
  <c r="D90" i="1"/>
  <c r="E91" i="1" s="1"/>
  <c r="B91" i="1"/>
  <c r="D91" i="1"/>
  <c r="B92" i="1"/>
  <c r="D92" i="1"/>
  <c r="B93" i="1"/>
  <c r="D93" i="1"/>
  <c r="B94" i="1"/>
  <c r="D94" i="1"/>
  <c r="E94" i="1" s="1"/>
  <c r="B95" i="1"/>
  <c r="C95" i="1"/>
  <c r="D95" i="1"/>
  <c r="E95" i="1" s="1"/>
  <c r="B96" i="1"/>
  <c r="D96" i="1"/>
  <c r="E96" i="1"/>
  <c r="B97" i="1"/>
  <c r="C97" i="1"/>
  <c r="D97" i="1"/>
  <c r="E97" i="1"/>
  <c r="B98" i="1"/>
  <c r="D98" i="1"/>
  <c r="B99" i="1"/>
  <c r="D99" i="1"/>
  <c r="B100" i="1"/>
  <c r="D100" i="1"/>
  <c r="E100" i="1" s="1"/>
  <c r="B101" i="1"/>
  <c r="D101" i="1"/>
  <c r="B102" i="1"/>
  <c r="D102" i="1"/>
  <c r="E102" i="1" s="1"/>
  <c r="B103" i="1"/>
  <c r="C103" i="1"/>
  <c r="D103" i="1"/>
  <c r="B104" i="1"/>
  <c r="D104" i="1"/>
  <c r="E104" i="1" s="1"/>
  <c r="B105" i="1"/>
  <c r="D105" i="1"/>
  <c r="B106" i="1"/>
  <c r="C106" i="1"/>
  <c r="D106" i="1"/>
  <c r="E106" i="1"/>
  <c r="B107" i="1"/>
  <c r="D107" i="1"/>
  <c r="B108" i="1"/>
  <c r="D108" i="1"/>
  <c r="B109" i="1"/>
  <c r="D109" i="1"/>
  <c r="E109" i="1" s="1"/>
  <c r="B110" i="1"/>
  <c r="D110" i="1"/>
  <c r="B111" i="1"/>
  <c r="D111" i="1"/>
  <c r="E111" i="1"/>
  <c r="B112" i="1"/>
  <c r="D112" i="1"/>
  <c r="E112" i="1"/>
  <c r="B113" i="1"/>
  <c r="D113" i="1"/>
  <c r="E113" i="1"/>
  <c r="B114" i="1"/>
  <c r="D114" i="1"/>
  <c r="B115" i="1"/>
  <c r="D115" i="1"/>
  <c r="B116" i="1"/>
  <c r="D116" i="1"/>
  <c r="E117" i="1" s="1"/>
  <c r="B117" i="1"/>
  <c r="D117" i="1"/>
  <c r="B118" i="1"/>
  <c r="D118" i="1"/>
  <c r="E118" i="1" s="1"/>
  <c r="B119" i="1"/>
  <c r="D119" i="1"/>
  <c r="E119" i="1"/>
  <c r="B120" i="1"/>
  <c r="D120" i="1"/>
  <c r="E120" i="1" s="1"/>
  <c r="B121" i="1"/>
  <c r="D121" i="1"/>
  <c r="B122" i="1"/>
  <c r="D122" i="1"/>
  <c r="B123" i="1"/>
  <c r="D123" i="1"/>
  <c r="E123" i="1" s="1"/>
  <c r="B124" i="1"/>
  <c r="D124" i="1"/>
  <c r="E124" i="1"/>
  <c r="B125" i="1"/>
  <c r="D125" i="1"/>
  <c r="B126" i="1"/>
  <c r="D126" i="1"/>
  <c r="E126" i="1" s="1"/>
  <c r="B127" i="1"/>
  <c r="D127" i="1"/>
  <c r="B128" i="1"/>
  <c r="C128" i="1"/>
  <c r="D128" i="1"/>
  <c r="E128" i="1" s="1"/>
  <c r="B129" i="1"/>
  <c r="D129" i="1"/>
  <c r="E129" i="1" s="1"/>
  <c r="B130" i="1"/>
  <c r="D130" i="1"/>
  <c r="E130" i="1"/>
  <c r="B131" i="1"/>
  <c r="D131" i="1"/>
  <c r="B132" i="1"/>
  <c r="D132" i="1"/>
  <c r="B133" i="1"/>
  <c r="D133" i="1"/>
  <c r="E134" i="1" s="1"/>
  <c r="E133" i="1"/>
  <c r="B134" i="1"/>
  <c r="D134" i="1"/>
  <c r="B135" i="1"/>
  <c r="D135" i="1"/>
  <c r="B136" i="1"/>
  <c r="D136" i="1"/>
  <c r="B137" i="1"/>
  <c r="D137" i="1"/>
  <c r="E137" i="1" s="1"/>
  <c r="B138" i="1"/>
  <c r="D138" i="1"/>
  <c r="B139" i="1"/>
  <c r="C140" i="1" s="1"/>
  <c r="D139" i="1"/>
  <c r="E140" i="1" s="1"/>
  <c r="E107" i="1" l="1"/>
  <c r="C113" i="1"/>
  <c r="E53" i="1"/>
  <c r="E35" i="1"/>
  <c r="C18" i="1"/>
  <c r="E52" i="1"/>
  <c r="C51" i="1"/>
  <c r="E101" i="1"/>
  <c r="C135" i="1"/>
  <c r="C118" i="1"/>
  <c r="E83" i="1"/>
  <c r="E59" i="1"/>
  <c r="C92" i="1"/>
  <c r="C58" i="1"/>
  <c r="C41" i="1"/>
  <c r="E31" i="1"/>
  <c r="E49" i="1"/>
  <c r="C134" i="1"/>
  <c r="C125" i="1"/>
  <c r="C117" i="1"/>
  <c r="E108" i="1"/>
  <c r="E73" i="1"/>
  <c r="C100" i="1"/>
  <c r="E90" i="1"/>
  <c r="C81" i="1"/>
  <c r="C73" i="1"/>
  <c r="C57" i="1"/>
  <c r="E21" i="1"/>
  <c r="C67" i="1"/>
  <c r="C66" i="1"/>
  <c r="C137" i="1"/>
  <c r="E136" i="1"/>
  <c r="C119" i="1"/>
  <c r="C112" i="1"/>
  <c r="C80" i="1"/>
  <c r="C49" i="1"/>
  <c r="C114" i="1"/>
  <c r="C129" i="1"/>
  <c r="C89" i="1"/>
  <c r="C96" i="1"/>
  <c r="C40" i="1"/>
  <c r="C87" i="1"/>
  <c r="E40" i="1"/>
  <c r="C24" i="1"/>
  <c r="C16" i="1"/>
  <c r="C44" i="1"/>
  <c r="C126" i="1"/>
  <c r="C55" i="1"/>
  <c r="C47" i="1"/>
  <c r="E114" i="1"/>
  <c r="C93" i="1"/>
  <c r="C62" i="1"/>
  <c r="C82" i="1"/>
  <c r="C101" i="1"/>
  <c r="C85" i="1"/>
  <c r="C38" i="1"/>
  <c r="C23" i="1"/>
  <c r="C121" i="1"/>
  <c r="C104" i="1"/>
  <c r="C20" i="1"/>
  <c r="C136" i="1"/>
  <c r="C26" i="1"/>
  <c r="C110" i="1"/>
  <c r="C124" i="1"/>
  <c r="C69" i="1"/>
  <c r="C54" i="1"/>
  <c r="C37" i="1"/>
  <c r="C75" i="1"/>
  <c r="C139" i="1"/>
  <c r="C74" i="1"/>
  <c r="C42" i="1"/>
  <c r="E26" i="1"/>
  <c r="C77" i="1"/>
  <c r="C22" i="1"/>
  <c r="E122" i="1"/>
  <c r="C35" i="1"/>
  <c r="C88" i="1"/>
  <c r="C71" i="1"/>
  <c r="C132" i="1"/>
  <c r="C84" i="1"/>
  <c r="E76" i="1"/>
  <c r="C68" i="1"/>
  <c r="C45" i="1"/>
  <c r="C27" i="1"/>
  <c r="C48" i="1"/>
  <c r="C56" i="1"/>
  <c r="C102" i="1"/>
  <c r="E131" i="1"/>
  <c r="C123" i="1"/>
  <c r="E115" i="1"/>
  <c r="C99" i="1"/>
  <c r="C91" i="1"/>
  <c r="C52" i="1"/>
  <c r="C29" i="1"/>
  <c r="E139" i="1"/>
  <c r="C107" i="1"/>
  <c r="E98" i="1"/>
  <c r="E75" i="1"/>
  <c r="E67" i="1"/>
  <c r="C59" i="1"/>
  <c r="C36" i="1"/>
  <c r="E20" i="1"/>
  <c r="E37" i="1"/>
  <c r="E92" i="1"/>
  <c r="C43" i="1"/>
  <c r="C32" i="1"/>
  <c r="C98" i="1"/>
  <c r="E70" i="1"/>
  <c r="C131" i="1"/>
  <c r="E125" i="1"/>
  <c r="C108" i="1"/>
  <c r="E48" i="1"/>
  <c r="E103" i="1"/>
  <c r="C115" i="1"/>
  <c r="C109" i="1"/>
  <c r="E87" i="1"/>
  <c r="C65" i="1"/>
  <c r="E81" i="1"/>
  <c r="E60" i="1"/>
  <c r="C31" i="1"/>
  <c r="C120" i="1"/>
  <c r="C60" i="1"/>
  <c r="C53" i="1"/>
  <c r="C21" i="1"/>
  <c r="C76" i="1"/>
  <c r="E135" i="1"/>
  <c r="E93" i="1"/>
  <c r="C33" i="1"/>
  <c r="E116" i="1"/>
  <c r="E55" i="1"/>
  <c r="E138" i="1"/>
  <c r="E110" i="1"/>
  <c r="C130" i="1"/>
  <c r="C133" i="1"/>
  <c r="E127" i="1"/>
  <c r="C122" i="1"/>
  <c r="C111" i="1"/>
  <c r="E105" i="1"/>
  <c r="C138" i="1"/>
  <c r="E132" i="1"/>
  <c r="C127" i="1"/>
  <c r="E121" i="1"/>
  <c r="C116" i="1"/>
  <c r="C105" i="1"/>
  <c r="E99" i="1"/>
  <c r="C94" i="1"/>
  <c r="E88" i="1"/>
  <c r="C83" i="1"/>
  <c r="E77" i="1"/>
  <c r="C72" i="1"/>
  <c r="E66" i="1"/>
  <c r="C61" i="1"/>
  <c r="C50" i="1"/>
  <c r="E44" i="1"/>
  <c r="C39" i="1"/>
  <c r="E33" i="1"/>
  <c r="C28" i="1"/>
  <c r="C17" i="1"/>
  <c r="M64" i="6"/>
  <c r="M63" i="6"/>
  <c r="M62" i="6"/>
  <c r="M61" i="6"/>
  <c r="B61" i="6"/>
  <c r="O61" i="6"/>
  <c r="M60" i="6"/>
  <c r="D60" i="6"/>
  <c r="E60" i="6" s="1"/>
  <c r="C60" i="6"/>
  <c r="M59" i="6"/>
  <c r="D59" i="6"/>
  <c r="E59" i="6" s="1"/>
  <c r="C59" i="6"/>
  <c r="M58" i="6"/>
  <c r="D58" i="6"/>
  <c r="E58" i="6" s="1"/>
  <c r="C58" i="6"/>
  <c r="M57" i="6"/>
  <c r="D57" i="6"/>
  <c r="C57" i="6"/>
  <c r="M56" i="6"/>
  <c r="D56" i="6"/>
  <c r="E56" i="6" s="1"/>
  <c r="C56" i="6"/>
  <c r="M55" i="6"/>
  <c r="D55" i="6"/>
  <c r="E55" i="6" s="1"/>
  <c r="C55" i="6"/>
  <c r="M54" i="6"/>
  <c r="D54" i="6"/>
  <c r="E54" i="6" s="1"/>
  <c r="C54" i="6"/>
  <c r="M53" i="6"/>
  <c r="D53" i="6"/>
  <c r="E53" i="6" s="1"/>
  <c r="C53" i="6"/>
  <c r="M52" i="6"/>
  <c r="D52" i="6"/>
  <c r="C52" i="6"/>
  <c r="M51" i="6"/>
  <c r="D51" i="6"/>
  <c r="E51" i="6" s="1"/>
  <c r="C51" i="6"/>
  <c r="M50" i="6"/>
  <c r="E50" i="6"/>
  <c r="D50" i="6"/>
  <c r="C50" i="6"/>
  <c r="M49" i="6"/>
  <c r="D49" i="6"/>
  <c r="E49" i="6" s="1"/>
  <c r="C49" i="6"/>
  <c r="M48" i="6"/>
  <c r="E48" i="6"/>
  <c r="D48" i="6"/>
  <c r="C48" i="6"/>
  <c r="M47" i="6"/>
  <c r="D47" i="6"/>
  <c r="C47" i="6"/>
  <c r="M46" i="6"/>
  <c r="D46" i="6"/>
  <c r="E47" i="6" s="1"/>
  <c r="C46" i="6"/>
  <c r="M45" i="6"/>
  <c r="D45" i="6"/>
  <c r="E45" i="6" s="1"/>
  <c r="C45" i="6"/>
  <c r="M44" i="6"/>
  <c r="D44" i="6"/>
  <c r="E44" i="6" s="1"/>
  <c r="C44" i="6"/>
  <c r="M43" i="6"/>
  <c r="D43" i="6"/>
  <c r="E43" i="6" s="1"/>
  <c r="C43" i="6"/>
  <c r="M42" i="6"/>
  <c r="D42" i="6"/>
  <c r="C42" i="6"/>
  <c r="M41" i="6"/>
  <c r="D41" i="6"/>
  <c r="E41" i="6" s="1"/>
  <c r="C41" i="6"/>
  <c r="M40" i="6"/>
  <c r="D40" i="6"/>
  <c r="C40" i="6"/>
  <c r="M39" i="6"/>
  <c r="D39" i="6"/>
  <c r="E39" i="6" s="1"/>
  <c r="C39" i="6"/>
  <c r="M38" i="6"/>
  <c r="D38" i="6"/>
  <c r="E38" i="6" s="1"/>
  <c r="C38" i="6"/>
  <c r="M37" i="6"/>
  <c r="K37" i="6"/>
  <c r="D37" i="6"/>
  <c r="E37" i="6" s="1"/>
  <c r="C37" i="6"/>
  <c r="M36" i="6"/>
  <c r="K36" i="6"/>
  <c r="E36" i="6"/>
  <c r="D36" i="6"/>
  <c r="C36" i="6"/>
  <c r="M35" i="6"/>
  <c r="K35" i="6"/>
  <c r="D35" i="6"/>
  <c r="C35" i="6"/>
  <c r="O34" i="6"/>
  <c r="M34" i="6"/>
  <c r="K34" i="6"/>
  <c r="D34" i="6"/>
  <c r="E34" i="6" s="1"/>
  <c r="C34" i="6"/>
  <c r="M33" i="6"/>
  <c r="K33" i="6"/>
  <c r="D33" i="6"/>
  <c r="E33" i="6" s="1"/>
  <c r="C33" i="6"/>
  <c r="M32" i="6"/>
  <c r="K32" i="6"/>
  <c r="E32" i="6"/>
  <c r="D32" i="6"/>
  <c r="C32" i="6"/>
  <c r="M31" i="6"/>
  <c r="K31" i="6"/>
  <c r="D31" i="6"/>
  <c r="C31" i="6"/>
  <c r="M30" i="6"/>
  <c r="K30" i="6"/>
  <c r="D30" i="6"/>
  <c r="E30" i="6" s="1"/>
  <c r="C30" i="6"/>
  <c r="M29" i="6"/>
  <c r="K29" i="6"/>
  <c r="E29" i="6"/>
  <c r="D29" i="6"/>
  <c r="C29" i="6"/>
  <c r="M28" i="6"/>
  <c r="K28" i="6"/>
  <c r="D28" i="6"/>
  <c r="E28" i="6" s="1"/>
  <c r="C28" i="6"/>
  <c r="M27" i="6"/>
  <c r="K27" i="6"/>
  <c r="D27" i="6"/>
  <c r="E27" i="6" s="1"/>
  <c r="C27" i="6"/>
  <c r="M26" i="6"/>
  <c r="K26" i="6"/>
  <c r="D26" i="6"/>
  <c r="E26" i="6" s="1"/>
  <c r="C26" i="6"/>
  <c r="M25" i="6"/>
  <c r="K25" i="6"/>
  <c r="E25" i="6"/>
  <c r="D25" i="6"/>
  <c r="C25" i="6"/>
  <c r="K24" i="6"/>
  <c r="D24" i="6"/>
  <c r="K23" i="6"/>
  <c r="B23" i="6"/>
  <c r="B22" i="6" s="1"/>
  <c r="K22" i="6"/>
  <c r="K21" i="6"/>
  <c r="K20" i="6"/>
  <c r="H20" i="6"/>
  <c r="H21" i="6" s="1"/>
  <c r="O62" i="6" l="1"/>
  <c r="O40" i="6"/>
  <c r="O64" i="6"/>
  <c r="O42" i="6"/>
  <c r="O53" i="6"/>
  <c r="O48" i="6"/>
  <c r="O30" i="6"/>
  <c r="O43" i="6"/>
  <c r="O59" i="6"/>
  <c r="O25" i="6"/>
  <c r="O39" i="6"/>
  <c r="O38" i="6"/>
  <c r="O54" i="6"/>
  <c r="O20" i="6"/>
  <c r="O35" i="6"/>
  <c r="O55" i="6"/>
  <c r="O31" i="6"/>
  <c r="O22" i="6"/>
  <c r="O27" i="6"/>
  <c r="O45" i="6"/>
  <c r="O50" i="6"/>
  <c r="O36" i="6"/>
  <c r="O46" i="6"/>
  <c r="O63" i="6"/>
  <c r="O32" i="6"/>
  <c r="O41" i="6"/>
  <c r="O24" i="6"/>
  <c r="O57" i="6"/>
  <c r="O47" i="6"/>
  <c r="O52" i="6"/>
  <c r="O65" i="6"/>
  <c r="O33" i="6"/>
  <c r="O58" i="6"/>
  <c r="O67" i="6"/>
  <c r="O21" i="6"/>
  <c r="B62" i="6"/>
  <c r="D61" i="6"/>
  <c r="E61" i="6" s="1"/>
  <c r="D22" i="6"/>
  <c r="B21" i="6"/>
  <c r="E40" i="6"/>
  <c r="O51" i="6"/>
  <c r="O60" i="6"/>
  <c r="E31" i="6"/>
  <c r="E57" i="6"/>
  <c r="H22" i="6"/>
  <c r="I21" i="6"/>
  <c r="E42" i="6"/>
  <c r="O49" i="6"/>
  <c r="O26" i="6"/>
  <c r="O44" i="6"/>
  <c r="O23" i="6"/>
  <c r="O37" i="6"/>
  <c r="I20" i="6"/>
  <c r="E35" i="6"/>
  <c r="E46" i="6"/>
  <c r="O29" i="6"/>
  <c r="D23" i="6"/>
  <c r="E52" i="6"/>
  <c r="O56" i="6"/>
  <c r="O66" i="6"/>
  <c r="O28" i="6"/>
  <c r="D1277" i="4"/>
  <c r="D1278" i="4"/>
  <c r="D1279" i="4"/>
  <c r="D1280" i="4"/>
  <c r="D1281" i="4"/>
  <c r="D1282" i="4"/>
  <c r="D1283" i="4"/>
  <c r="D1284" i="4"/>
  <c r="D1285" i="4"/>
  <c r="D1286" i="4"/>
  <c r="D1287" i="4"/>
  <c r="D1288" i="4"/>
  <c r="D1289" i="4"/>
  <c r="D1290" i="4"/>
  <c r="D1291" i="4"/>
  <c r="D1292" i="4"/>
  <c r="D1293" i="4"/>
  <c r="D1294" i="4"/>
  <c r="D1295" i="4"/>
  <c r="D1296" i="4"/>
  <c r="D1297" i="4"/>
  <c r="D1298" i="4"/>
  <c r="D1299" i="4"/>
  <c r="D1300" i="4"/>
  <c r="D1301" i="4"/>
  <c r="D1302" i="4"/>
  <c r="D1303" i="4"/>
  <c r="D1304" i="4"/>
  <c r="D1305" i="4"/>
  <c r="D1306" i="4"/>
  <c r="D1307" i="4"/>
  <c r="D1308" i="4"/>
  <c r="D1309" i="4"/>
  <c r="D1310" i="4"/>
  <c r="D1311" i="4"/>
  <c r="D1312" i="4"/>
  <c r="D1313" i="4"/>
  <c r="D1314" i="4"/>
  <c r="D1315" i="4"/>
  <c r="D1316" i="4"/>
  <c r="D1317" i="4"/>
  <c r="D1318" i="4"/>
  <c r="D1319" i="4"/>
  <c r="D1320" i="4"/>
  <c r="D1321" i="4"/>
  <c r="D1322" i="4"/>
  <c r="D1323" i="4"/>
  <c r="D1324" i="4"/>
  <c r="D1325" i="4"/>
  <c r="D1326" i="4"/>
  <c r="D1327" i="4"/>
  <c r="D1328" i="4"/>
  <c r="D1329" i="4"/>
  <c r="D1330" i="4"/>
  <c r="D1331" i="4"/>
  <c r="D1332" i="4"/>
  <c r="D1333" i="4"/>
  <c r="D1334" i="4"/>
  <c r="D1335" i="4"/>
  <c r="D1336" i="4"/>
  <c r="D1337" i="4"/>
  <c r="D1338" i="4"/>
  <c r="D1339" i="4"/>
  <c r="D1340" i="4"/>
  <c r="D1341" i="4"/>
  <c r="D1342" i="4"/>
  <c r="D1343" i="4"/>
  <c r="D1344" i="4"/>
  <c r="D1345" i="4"/>
  <c r="D1346" i="4"/>
  <c r="D1347" i="4"/>
  <c r="D1348" i="4"/>
  <c r="D1349" i="4"/>
  <c r="D1350" i="4"/>
  <c r="D1351" i="4"/>
  <c r="D1352" i="4"/>
  <c r="D1353" i="4"/>
  <c r="D1354" i="4"/>
  <c r="D1355" i="4"/>
  <c r="D1356" i="4"/>
  <c r="D1357" i="4"/>
  <c r="D1358" i="4"/>
  <c r="D1359" i="4"/>
  <c r="D1360" i="4"/>
  <c r="D1361" i="4"/>
  <c r="D1362" i="4"/>
  <c r="D1363" i="4"/>
  <c r="D1364" i="4"/>
  <c r="D1365" i="4"/>
  <c r="D1366" i="4"/>
  <c r="D1367" i="4"/>
  <c r="D1368" i="4"/>
  <c r="D1369" i="4"/>
  <c r="D1370" i="4"/>
  <c r="D1371" i="4"/>
  <c r="D1372" i="4"/>
  <c r="D1373" i="4"/>
  <c r="D1374" i="4"/>
  <c r="D1375" i="4"/>
  <c r="D1376" i="4"/>
  <c r="D1377" i="4"/>
  <c r="D1378" i="4"/>
  <c r="D1379" i="4"/>
  <c r="D1380" i="4"/>
  <c r="D1381" i="4"/>
  <c r="D1382" i="4"/>
  <c r="D1383" i="4"/>
  <c r="D1384" i="4"/>
  <c r="D1385" i="4"/>
  <c r="D1386" i="4"/>
  <c r="D1387" i="4"/>
  <c r="D1388" i="4"/>
  <c r="D1389" i="4"/>
  <c r="D1390" i="4"/>
  <c r="D1391" i="4"/>
  <c r="D1392" i="4"/>
  <c r="D1393" i="4"/>
  <c r="D1394" i="4"/>
  <c r="D1395" i="4"/>
  <c r="D1396" i="4"/>
  <c r="D1397" i="4"/>
  <c r="D1398" i="4"/>
  <c r="D1399" i="4"/>
  <c r="D1400" i="4"/>
  <c r="D1401" i="4"/>
  <c r="D1402" i="4"/>
  <c r="D1403" i="4"/>
  <c r="D1404" i="4"/>
  <c r="D1405" i="4"/>
  <c r="D1406" i="4"/>
  <c r="D1407" i="4"/>
  <c r="D1408" i="4"/>
  <c r="D1409" i="4"/>
  <c r="D1410" i="4"/>
  <c r="D1411" i="4"/>
  <c r="D1412" i="4"/>
  <c r="D1413" i="4"/>
  <c r="D1414" i="4"/>
  <c r="D1415" i="4"/>
  <c r="D1416" i="4"/>
  <c r="D1417" i="4"/>
  <c r="D1418" i="4"/>
  <c r="D1419" i="4"/>
  <c r="D1420" i="4"/>
  <c r="D1421" i="4"/>
  <c r="D1422" i="4"/>
  <c r="D1423" i="4"/>
  <c r="D1424" i="4"/>
  <c r="D1425" i="4"/>
  <c r="D1426" i="4"/>
  <c r="D1427" i="4"/>
  <c r="D1428" i="4"/>
  <c r="D1429" i="4"/>
  <c r="D1430" i="4"/>
  <c r="D1431" i="4"/>
  <c r="D1432" i="4"/>
  <c r="D1433" i="4"/>
  <c r="D1434" i="4"/>
  <c r="D1435" i="4"/>
  <c r="D1436" i="4"/>
  <c r="D1437" i="4"/>
  <c r="D1438" i="4"/>
  <c r="D1439" i="4"/>
  <c r="D1440" i="4"/>
  <c r="D1441" i="4"/>
  <c r="D1442" i="4"/>
  <c r="D1443" i="4"/>
  <c r="D1444" i="4"/>
  <c r="D1445" i="4"/>
  <c r="D1446" i="4"/>
  <c r="D1447" i="4"/>
  <c r="D1448" i="4"/>
  <c r="D1449" i="4"/>
  <c r="D1450" i="4"/>
  <c r="D1451" i="4"/>
  <c r="D1452" i="4"/>
  <c r="D1453" i="4"/>
  <c r="D1454" i="4"/>
  <c r="D1455" i="4"/>
  <c r="D1456" i="4"/>
  <c r="D1457" i="4"/>
  <c r="D1458" i="4"/>
  <c r="D1459" i="4"/>
  <c r="D1460" i="4"/>
  <c r="D1461" i="4"/>
  <c r="D1462" i="4"/>
  <c r="D1463" i="4"/>
  <c r="D1464" i="4"/>
  <c r="D1465" i="4"/>
  <c r="D1466" i="4"/>
  <c r="D1467" i="4"/>
  <c r="D1468" i="4"/>
  <c r="D1469" i="4"/>
  <c r="D1470" i="4"/>
  <c r="D1471" i="4"/>
  <c r="D1472" i="4"/>
  <c r="D1473" i="4"/>
  <c r="D1474" i="4"/>
  <c r="D1475" i="4"/>
  <c r="D1476" i="4"/>
  <c r="D1477" i="4"/>
  <c r="D1478" i="4"/>
  <c r="D1479" i="4"/>
  <c r="D1480" i="4"/>
  <c r="D1481" i="4"/>
  <c r="D1482" i="4"/>
  <c r="D1483" i="4"/>
  <c r="D1484" i="4"/>
  <c r="D1485" i="4"/>
  <c r="D1486" i="4"/>
  <c r="D1487" i="4"/>
  <c r="D1488" i="4"/>
  <c r="D1489" i="4"/>
  <c r="D1490" i="4"/>
  <c r="D1491" i="4"/>
  <c r="D1492" i="4"/>
  <c r="D1493" i="4"/>
  <c r="D1494" i="4"/>
  <c r="D1495" i="4"/>
  <c r="D1496" i="4"/>
  <c r="D1497" i="4"/>
  <c r="D1498" i="4"/>
  <c r="D1499" i="4"/>
  <c r="D1500" i="4"/>
  <c r="D1501" i="4"/>
  <c r="D1502" i="4"/>
  <c r="D1503" i="4"/>
  <c r="D1504" i="4"/>
  <c r="D1505" i="4"/>
  <c r="D1506" i="4"/>
  <c r="D1507" i="4"/>
  <c r="D1508" i="4"/>
  <c r="D1509" i="4"/>
  <c r="D1510" i="4"/>
  <c r="D1511" i="4"/>
  <c r="D1512" i="4"/>
  <c r="D1513" i="4"/>
  <c r="D1514" i="4"/>
  <c r="D1515" i="4"/>
  <c r="D1516" i="4"/>
  <c r="B1277" i="4"/>
  <c r="B1278" i="4" s="1"/>
  <c r="C1277" i="4"/>
  <c r="C1278" i="4"/>
  <c r="B1279" i="4"/>
  <c r="B1280" i="4" s="1"/>
  <c r="B1281" i="4" s="1"/>
  <c r="B1282" i="4" s="1"/>
  <c r="B1283" i="4" s="1"/>
  <c r="B1284" i="4" s="1"/>
  <c r="B1285" i="4" s="1"/>
  <c r="B1286" i="4" s="1"/>
  <c r="B1287" i="4" s="1"/>
  <c r="B1288" i="4" s="1"/>
  <c r="B1289" i="4" s="1"/>
  <c r="B1290" i="4" s="1"/>
  <c r="B1291" i="4" s="1"/>
  <c r="B1292" i="4" s="1"/>
  <c r="B1293" i="4" s="1"/>
  <c r="B1294" i="4" s="1"/>
  <c r="B1295" i="4" s="1"/>
  <c r="B1296" i="4" s="1"/>
  <c r="B1297" i="4" s="1"/>
  <c r="B1298" i="4" s="1"/>
  <c r="B1299" i="4" s="1"/>
  <c r="B1300" i="4" s="1"/>
  <c r="B1301" i="4" s="1"/>
  <c r="B1302" i="4" s="1"/>
  <c r="B1303" i="4" s="1"/>
  <c r="B1304" i="4" s="1"/>
  <c r="B1305" i="4" s="1"/>
  <c r="B1306" i="4" s="1"/>
  <c r="B1307" i="4" s="1"/>
  <c r="B1308" i="4" s="1"/>
  <c r="B1309" i="4" s="1"/>
  <c r="B1310" i="4" s="1"/>
  <c r="B1311" i="4" s="1"/>
  <c r="B1312" i="4" s="1"/>
  <c r="B1313" i="4" s="1"/>
  <c r="B1314" i="4" s="1"/>
  <c r="B1315" i="4" s="1"/>
  <c r="B1316" i="4" s="1"/>
  <c r="B1317" i="4" s="1"/>
  <c r="B1318" i="4" s="1"/>
  <c r="B1319" i="4" s="1"/>
  <c r="B1320" i="4" s="1"/>
  <c r="B1321" i="4" s="1"/>
  <c r="B1322" i="4" s="1"/>
  <c r="B1323" i="4" s="1"/>
  <c r="B1324" i="4" s="1"/>
  <c r="B1325" i="4" s="1"/>
  <c r="B1326" i="4" s="1"/>
  <c r="B1327" i="4" s="1"/>
  <c r="B1328" i="4" s="1"/>
  <c r="B1329" i="4" s="1"/>
  <c r="B1330" i="4" s="1"/>
  <c r="B1331" i="4" s="1"/>
  <c r="B1332" i="4" s="1"/>
  <c r="B1333" i="4" s="1"/>
  <c r="B1334" i="4" s="1"/>
  <c r="B1335" i="4" s="1"/>
  <c r="B1336" i="4" s="1"/>
  <c r="B1337" i="4" s="1"/>
  <c r="B1338" i="4" s="1"/>
  <c r="B1339" i="4" s="1"/>
  <c r="B1340" i="4" s="1"/>
  <c r="B1341" i="4" s="1"/>
  <c r="B1342" i="4" s="1"/>
  <c r="B1343" i="4" s="1"/>
  <c r="B1344" i="4" s="1"/>
  <c r="B1345" i="4" s="1"/>
  <c r="B1346" i="4" s="1"/>
  <c r="B1347" i="4" s="1"/>
  <c r="B1348" i="4" s="1"/>
  <c r="B1349" i="4" s="1"/>
  <c r="B1350" i="4" s="1"/>
  <c r="B1351" i="4" s="1"/>
  <c r="B1352" i="4" s="1"/>
  <c r="B1353" i="4" s="1"/>
  <c r="B1354" i="4" s="1"/>
  <c r="B1355" i="4" s="1"/>
  <c r="B1356" i="4" s="1"/>
  <c r="B1357" i="4" s="1"/>
  <c r="B1358" i="4" s="1"/>
  <c r="B1359" i="4" s="1"/>
  <c r="B1360" i="4" s="1"/>
  <c r="B1361" i="4" s="1"/>
  <c r="B1362" i="4" s="1"/>
  <c r="B1363" i="4" s="1"/>
  <c r="B1364" i="4" s="1"/>
  <c r="B1365" i="4" s="1"/>
  <c r="B1366" i="4" s="1"/>
  <c r="B1367" i="4" s="1"/>
  <c r="B1368" i="4" s="1"/>
  <c r="B1369" i="4" s="1"/>
  <c r="B1370" i="4" s="1"/>
  <c r="B1371" i="4" s="1"/>
  <c r="B1372" i="4" s="1"/>
  <c r="B1373" i="4" s="1"/>
  <c r="B1374" i="4" s="1"/>
  <c r="B1375" i="4" s="1"/>
  <c r="B1376" i="4" s="1"/>
  <c r="B1377" i="4" s="1"/>
  <c r="B1378" i="4" s="1"/>
  <c r="B1379" i="4" s="1"/>
  <c r="B1380" i="4" s="1"/>
  <c r="B1381" i="4" s="1"/>
  <c r="B1382" i="4" s="1"/>
  <c r="B1383" i="4" s="1"/>
  <c r="B1384" i="4" s="1"/>
  <c r="B1385" i="4" s="1"/>
  <c r="B1386" i="4" s="1"/>
  <c r="B1387" i="4" s="1"/>
  <c r="B1388" i="4" s="1"/>
  <c r="B1389" i="4" s="1"/>
  <c r="B1390" i="4" s="1"/>
  <c r="B1391" i="4" s="1"/>
  <c r="B1392" i="4" s="1"/>
  <c r="B1393" i="4" s="1"/>
  <c r="B1394" i="4" s="1"/>
  <c r="B1395" i="4" s="1"/>
  <c r="B1396" i="4" s="1"/>
  <c r="B1397" i="4" s="1"/>
  <c r="B1398" i="4" s="1"/>
  <c r="B1399" i="4" s="1"/>
  <c r="B1400" i="4" s="1"/>
  <c r="B1401" i="4" s="1"/>
  <c r="B1402" i="4" s="1"/>
  <c r="B1403" i="4" s="1"/>
  <c r="B1404" i="4" s="1"/>
  <c r="B1405" i="4" s="1"/>
  <c r="B1406" i="4" s="1"/>
  <c r="B1407" i="4" s="1"/>
  <c r="B1408" i="4" s="1"/>
  <c r="B1409" i="4" s="1"/>
  <c r="B1410" i="4" s="1"/>
  <c r="B1411" i="4" s="1"/>
  <c r="B1412" i="4" s="1"/>
  <c r="B1413" i="4" s="1"/>
  <c r="B1414" i="4" s="1"/>
  <c r="B1415" i="4" s="1"/>
  <c r="B1416" i="4" s="1"/>
  <c r="B1417" i="4" s="1"/>
  <c r="B1418" i="4" s="1"/>
  <c r="B1419" i="4" s="1"/>
  <c r="B1420" i="4" s="1"/>
  <c r="B1421" i="4" s="1"/>
  <c r="B1422" i="4" s="1"/>
  <c r="B1423" i="4" s="1"/>
  <c r="B1424" i="4" s="1"/>
  <c r="B1425" i="4" s="1"/>
  <c r="B1426" i="4" s="1"/>
  <c r="B1427" i="4" s="1"/>
  <c r="B1428" i="4" s="1"/>
  <c r="B1429" i="4" s="1"/>
  <c r="B1430" i="4" s="1"/>
  <c r="B1431" i="4" s="1"/>
  <c r="B1432" i="4" s="1"/>
  <c r="B1433" i="4" s="1"/>
  <c r="B1434" i="4" s="1"/>
  <c r="B1435" i="4" s="1"/>
  <c r="B1436" i="4" s="1"/>
  <c r="B1437" i="4" s="1"/>
  <c r="B1438" i="4" s="1"/>
  <c r="B1439" i="4" s="1"/>
  <c r="B1440" i="4" s="1"/>
  <c r="B1441" i="4" s="1"/>
  <c r="B1442" i="4" s="1"/>
  <c r="B1443" i="4" s="1"/>
  <c r="B1444" i="4" s="1"/>
  <c r="B1445" i="4" s="1"/>
  <c r="B1446" i="4" s="1"/>
  <c r="B1447" i="4" s="1"/>
  <c r="B1448" i="4" s="1"/>
  <c r="B1449" i="4" s="1"/>
  <c r="B1450" i="4" s="1"/>
  <c r="B1451" i="4" s="1"/>
  <c r="B1452" i="4" s="1"/>
  <c r="B1453" i="4" s="1"/>
  <c r="B1454" i="4" s="1"/>
  <c r="B1455" i="4" s="1"/>
  <c r="B1456" i="4" s="1"/>
  <c r="B1457" i="4" s="1"/>
  <c r="B1458" i="4" s="1"/>
  <c r="B1459" i="4" s="1"/>
  <c r="B1460" i="4" s="1"/>
  <c r="B1461" i="4" s="1"/>
  <c r="B1462" i="4" s="1"/>
  <c r="B1463" i="4" s="1"/>
  <c r="B1464" i="4" s="1"/>
  <c r="B1465" i="4" s="1"/>
  <c r="B1466" i="4" s="1"/>
  <c r="B1467" i="4" s="1"/>
  <c r="B1468" i="4" s="1"/>
  <c r="B1469" i="4" s="1"/>
  <c r="B1470" i="4" s="1"/>
  <c r="B1471" i="4" s="1"/>
  <c r="B1472" i="4" s="1"/>
  <c r="B1473" i="4" s="1"/>
  <c r="B1474" i="4" s="1"/>
  <c r="B1475" i="4" s="1"/>
  <c r="B1476" i="4" s="1"/>
  <c r="B1477" i="4" s="1"/>
  <c r="B1478" i="4" s="1"/>
  <c r="B1479" i="4" s="1"/>
  <c r="B1480" i="4" s="1"/>
  <c r="B1481" i="4" s="1"/>
  <c r="B1482" i="4" s="1"/>
  <c r="B1483" i="4" s="1"/>
  <c r="B1484" i="4" s="1"/>
  <c r="B1485" i="4" s="1"/>
  <c r="B1486" i="4" s="1"/>
  <c r="B1487" i="4" s="1"/>
  <c r="B1488" i="4" s="1"/>
  <c r="B1489" i="4" s="1"/>
  <c r="B1490" i="4" s="1"/>
  <c r="B1491" i="4" s="1"/>
  <c r="B1492" i="4" s="1"/>
  <c r="B1493" i="4" s="1"/>
  <c r="B1494" i="4" s="1"/>
  <c r="B1495" i="4" s="1"/>
  <c r="B1496" i="4" s="1"/>
  <c r="B1497" i="4" s="1"/>
  <c r="B1498" i="4" s="1"/>
  <c r="B1499" i="4" s="1"/>
  <c r="B1500" i="4" s="1"/>
  <c r="B1501" i="4" s="1"/>
  <c r="B1502" i="4" s="1"/>
  <c r="B1503" i="4" s="1"/>
  <c r="B1504" i="4" s="1"/>
  <c r="B1505" i="4" s="1"/>
  <c r="B1506" i="4" s="1"/>
  <c r="B1507" i="4" s="1"/>
  <c r="B1508" i="4" s="1"/>
  <c r="B1509" i="4" s="1"/>
  <c r="B1510" i="4" s="1"/>
  <c r="B1511" i="4" s="1"/>
  <c r="B1512" i="4" s="1"/>
  <c r="B1513" i="4" s="1"/>
  <c r="B1514" i="4" s="1"/>
  <c r="B1515" i="4" s="1"/>
  <c r="B1516" i="4" s="1"/>
  <c r="C1279" i="4"/>
  <c r="C1280" i="4"/>
  <c r="C1281" i="4"/>
  <c r="C1282" i="4"/>
  <c r="C1283" i="4"/>
  <c r="C1284" i="4"/>
  <c r="C1285" i="4"/>
  <c r="C1286" i="4"/>
  <c r="C1287" i="4"/>
  <c r="C1288" i="4"/>
  <c r="C1289" i="4"/>
  <c r="C1290" i="4"/>
  <c r="C1291" i="4"/>
  <c r="C1292" i="4"/>
  <c r="C1293" i="4"/>
  <c r="C1294" i="4"/>
  <c r="C1295" i="4"/>
  <c r="C1296" i="4"/>
  <c r="C1297" i="4"/>
  <c r="C1298" i="4"/>
  <c r="C1299" i="4"/>
  <c r="C1300" i="4"/>
  <c r="C1301" i="4"/>
  <c r="C1302" i="4"/>
  <c r="C1303" i="4"/>
  <c r="C1304" i="4"/>
  <c r="C1305" i="4"/>
  <c r="C1306" i="4"/>
  <c r="C1307" i="4"/>
  <c r="C1308" i="4"/>
  <c r="C1309" i="4"/>
  <c r="C1310" i="4"/>
  <c r="C1311" i="4"/>
  <c r="C1312" i="4"/>
  <c r="C1313" i="4"/>
  <c r="C1314" i="4"/>
  <c r="C1315" i="4"/>
  <c r="C1316" i="4"/>
  <c r="C1317" i="4"/>
  <c r="C1318" i="4"/>
  <c r="C1319" i="4"/>
  <c r="C1320" i="4"/>
  <c r="C1321" i="4"/>
  <c r="C1322" i="4"/>
  <c r="C1323" i="4"/>
  <c r="C1324" i="4"/>
  <c r="C1325" i="4"/>
  <c r="C1326" i="4"/>
  <c r="C1327" i="4"/>
  <c r="C1328" i="4"/>
  <c r="C1329" i="4"/>
  <c r="C1330" i="4"/>
  <c r="C1331" i="4"/>
  <c r="C1332" i="4"/>
  <c r="C1333" i="4"/>
  <c r="C1334" i="4"/>
  <c r="C1335" i="4"/>
  <c r="C1336" i="4"/>
  <c r="C1337" i="4"/>
  <c r="C1338" i="4"/>
  <c r="C1339" i="4"/>
  <c r="C1340" i="4"/>
  <c r="C1341" i="4"/>
  <c r="C1342" i="4"/>
  <c r="C1343" i="4"/>
  <c r="C1344" i="4"/>
  <c r="C1345" i="4"/>
  <c r="C1346" i="4"/>
  <c r="C1347" i="4"/>
  <c r="C1348" i="4"/>
  <c r="C1349" i="4"/>
  <c r="C1350" i="4"/>
  <c r="C1351" i="4"/>
  <c r="C1352" i="4"/>
  <c r="C1353" i="4"/>
  <c r="C1354" i="4"/>
  <c r="C1355" i="4"/>
  <c r="C1356" i="4"/>
  <c r="C1357" i="4"/>
  <c r="C1358" i="4"/>
  <c r="C1359" i="4"/>
  <c r="C1360" i="4"/>
  <c r="C1361" i="4"/>
  <c r="C1362" i="4"/>
  <c r="C1363" i="4"/>
  <c r="C1364" i="4"/>
  <c r="C1365" i="4"/>
  <c r="C1366" i="4"/>
  <c r="C1367" i="4"/>
  <c r="C1368" i="4"/>
  <c r="C1369" i="4"/>
  <c r="C1370" i="4"/>
  <c r="C1371" i="4"/>
  <c r="C1372" i="4"/>
  <c r="C1373" i="4"/>
  <c r="C1374" i="4"/>
  <c r="C1375" i="4"/>
  <c r="C1376" i="4"/>
  <c r="C1377" i="4"/>
  <c r="C1378" i="4"/>
  <c r="C1379" i="4"/>
  <c r="C1380" i="4"/>
  <c r="C1381" i="4"/>
  <c r="C1382" i="4"/>
  <c r="C1383" i="4"/>
  <c r="C1384" i="4"/>
  <c r="C1385" i="4"/>
  <c r="C1386" i="4"/>
  <c r="C1387" i="4"/>
  <c r="C1388" i="4"/>
  <c r="C1389" i="4"/>
  <c r="C1390" i="4"/>
  <c r="C1391" i="4"/>
  <c r="C1392" i="4"/>
  <c r="C1393" i="4"/>
  <c r="C1394" i="4"/>
  <c r="C1395" i="4"/>
  <c r="C1396" i="4"/>
  <c r="C1397" i="4"/>
  <c r="C1398" i="4"/>
  <c r="C1399" i="4"/>
  <c r="C1400" i="4"/>
  <c r="C1401" i="4"/>
  <c r="C1402" i="4"/>
  <c r="C1403" i="4"/>
  <c r="C1404" i="4"/>
  <c r="C1405" i="4"/>
  <c r="C1406" i="4"/>
  <c r="C1407" i="4"/>
  <c r="C1408" i="4"/>
  <c r="C1409" i="4"/>
  <c r="C1410" i="4"/>
  <c r="C1411" i="4"/>
  <c r="C1412" i="4"/>
  <c r="C1413" i="4"/>
  <c r="C1414" i="4"/>
  <c r="C1415" i="4"/>
  <c r="C1416" i="4"/>
  <c r="C1417" i="4"/>
  <c r="C1418" i="4"/>
  <c r="C1419" i="4"/>
  <c r="C1420" i="4"/>
  <c r="C1421" i="4"/>
  <c r="C1422" i="4"/>
  <c r="C1423" i="4"/>
  <c r="C1424" i="4"/>
  <c r="C1425" i="4"/>
  <c r="C1426" i="4"/>
  <c r="C1427" i="4"/>
  <c r="C1428" i="4"/>
  <c r="C1429" i="4"/>
  <c r="C1430" i="4"/>
  <c r="C1431" i="4"/>
  <c r="C1432" i="4"/>
  <c r="C1433" i="4"/>
  <c r="C1434" i="4"/>
  <c r="C1435" i="4"/>
  <c r="C1436" i="4"/>
  <c r="C1437" i="4"/>
  <c r="C1438" i="4"/>
  <c r="C1439" i="4"/>
  <c r="C1440" i="4"/>
  <c r="C1441" i="4"/>
  <c r="C1442" i="4"/>
  <c r="C1443" i="4"/>
  <c r="C1444" i="4"/>
  <c r="C1445" i="4"/>
  <c r="C1446" i="4"/>
  <c r="C1447" i="4"/>
  <c r="C1448" i="4"/>
  <c r="C1449" i="4"/>
  <c r="C1450" i="4"/>
  <c r="C1451" i="4"/>
  <c r="C1452" i="4"/>
  <c r="C1453" i="4"/>
  <c r="C1454" i="4"/>
  <c r="C1455" i="4"/>
  <c r="C1456" i="4"/>
  <c r="C1457" i="4"/>
  <c r="C1458" i="4"/>
  <c r="C1459" i="4"/>
  <c r="C1460" i="4"/>
  <c r="C1461" i="4"/>
  <c r="C1462" i="4"/>
  <c r="C1463" i="4"/>
  <c r="C1464" i="4"/>
  <c r="C1465" i="4"/>
  <c r="C1466" i="4"/>
  <c r="C1467" i="4"/>
  <c r="C1468" i="4"/>
  <c r="C1469" i="4"/>
  <c r="C1470" i="4"/>
  <c r="C1471" i="4"/>
  <c r="C1472" i="4"/>
  <c r="C1473" i="4"/>
  <c r="C1474" i="4"/>
  <c r="C1475" i="4"/>
  <c r="C1476" i="4"/>
  <c r="C1477" i="4"/>
  <c r="C1478" i="4"/>
  <c r="C1479" i="4"/>
  <c r="C1480" i="4"/>
  <c r="C1481" i="4"/>
  <c r="C1482" i="4"/>
  <c r="C1483" i="4"/>
  <c r="C1484" i="4"/>
  <c r="C1485" i="4"/>
  <c r="C1486" i="4"/>
  <c r="C1487" i="4"/>
  <c r="C1488" i="4"/>
  <c r="C1489" i="4"/>
  <c r="C1490" i="4"/>
  <c r="C1491" i="4"/>
  <c r="C1492" i="4"/>
  <c r="C1493" i="4"/>
  <c r="C1494" i="4"/>
  <c r="C1495" i="4"/>
  <c r="C1496" i="4"/>
  <c r="C1497" i="4"/>
  <c r="C1498" i="4"/>
  <c r="C1499" i="4"/>
  <c r="C1500" i="4"/>
  <c r="C1501" i="4"/>
  <c r="C1502" i="4"/>
  <c r="C1503" i="4"/>
  <c r="C1504" i="4"/>
  <c r="C1505" i="4"/>
  <c r="C1506" i="4"/>
  <c r="C1507" i="4"/>
  <c r="C1508" i="4"/>
  <c r="C1509" i="4"/>
  <c r="C1510" i="4"/>
  <c r="C1511" i="4"/>
  <c r="C1512" i="4"/>
  <c r="C1513" i="4"/>
  <c r="C1514" i="4"/>
  <c r="C1515" i="4"/>
  <c r="C1516" i="4"/>
  <c r="R788" i="4"/>
  <c r="R787" i="4" s="1"/>
  <c r="R786" i="4" s="1"/>
  <c r="R785" i="4" s="1"/>
  <c r="R784" i="4" s="1"/>
  <c r="R783" i="4" s="1"/>
  <c r="R782" i="4" s="1"/>
  <c r="R781" i="4" s="1"/>
  <c r="R780" i="4" s="1"/>
  <c r="R779" i="4" s="1"/>
  <c r="R778" i="4" s="1"/>
  <c r="R777" i="4" s="1"/>
  <c r="R776" i="4" s="1"/>
  <c r="R775" i="4" s="1"/>
  <c r="R774" i="4" s="1"/>
  <c r="R773" i="4" s="1"/>
  <c r="R772" i="4" s="1"/>
  <c r="R771" i="4" s="1"/>
  <c r="R770" i="4" s="1"/>
  <c r="R769" i="4" s="1"/>
  <c r="R768" i="4" s="1"/>
  <c r="R767" i="4" s="1"/>
  <c r="R766" i="4" s="1"/>
  <c r="R765" i="4" s="1"/>
  <c r="R764" i="4" s="1"/>
  <c r="R763" i="4" s="1"/>
  <c r="R762" i="4" s="1"/>
  <c r="R761" i="4" s="1"/>
  <c r="R760" i="4" s="1"/>
  <c r="R759" i="4" s="1"/>
  <c r="R758" i="4" s="1"/>
  <c r="R757" i="4" s="1"/>
  <c r="R756" i="4" s="1"/>
  <c r="R755" i="4" s="1"/>
  <c r="R754" i="4" s="1"/>
  <c r="R753" i="4" s="1"/>
  <c r="R752" i="4" s="1"/>
  <c r="R751" i="4" s="1"/>
  <c r="R750" i="4" s="1"/>
  <c r="R749" i="4" s="1"/>
  <c r="R748" i="4" s="1"/>
  <c r="R747" i="4" s="1"/>
  <c r="R746" i="4" s="1"/>
  <c r="R745" i="4" s="1"/>
  <c r="R744" i="4" s="1"/>
  <c r="R743" i="4" s="1"/>
  <c r="R742" i="4" s="1"/>
  <c r="R741" i="4" s="1"/>
  <c r="R740" i="4" s="1"/>
  <c r="R739" i="4" s="1"/>
  <c r="R738" i="4" s="1"/>
  <c r="R737" i="4" s="1"/>
  <c r="R736" i="4" s="1"/>
  <c r="R735" i="4" s="1"/>
  <c r="R734" i="4" s="1"/>
  <c r="R733" i="4" s="1"/>
  <c r="R732" i="4" s="1"/>
  <c r="R731" i="4" s="1"/>
  <c r="R730" i="4" s="1"/>
  <c r="R729" i="4" s="1"/>
  <c r="R728" i="4" s="1"/>
  <c r="R727" i="4" s="1"/>
  <c r="R726" i="4" s="1"/>
  <c r="R725" i="4" s="1"/>
  <c r="R724" i="4" s="1"/>
  <c r="R723" i="4" s="1"/>
  <c r="R722" i="4" s="1"/>
  <c r="R721" i="4" s="1"/>
  <c r="R720" i="4" s="1"/>
  <c r="R719" i="4" s="1"/>
  <c r="R718" i="4" s="1"/>
  <c r="R717" i="4" s="1"/>
  <c r="R716" i="4" s="1"/>
  <c r="R715" i="4" s="1"/>
  <c r="R714" i="4" s="1"/>
  <c r="R713" i="4" s="1"/>
  <c r="R712" i="4" s="1"/>
  <c r="R711" i="4" s="1"/>
  <c r="R710" i="4" s="1"/>
  <c r="R709" i="4" s="1"/>
  <c r="R708" i="4" s="1"/>
  <c r="R707" i="4" s="1"/>
  <c r="R706" i="4" s="1"/>
  <c r="R705" i="4" s="1"/>
  <c r="R704" i="4" s="1"/>
  <c r="R703" i="4" s="1"/>
  <c r="R702" i="4" s="1"/>
  <c r="R701" i="4" s="1"/>
  <c r="R700" i="4" s="1"/>
  <c r="R699" i="4" s="1"/>
  <c r="R698" i="4" s="1"/>
  <c r="R697" i="4" s="1"/>
  <c r="R696" i="4" s="1"/>
  <c r="R695" i="4" s="1"/>
  <c r="R694" i="4" s="1"/>
  <c r="R693" i="4" s="1"/>
  <c r="R692" i="4" s="1"/>
  <c r="R691" i="4" s="1"/>
  <c r="R690" i="4" s="1"/>
  <c r="R689" i="4" s="1"/>
  <c r="R688" i="4" s="1"/>
  <c r="R687" i="4" s="1"/>
  <c r="R686" i="4" s="1"/>
  <c r="R685" i="4" s="1"/>
  <c r="R684" i="4" s="1"/>
  <c r="R683" i="4" s="1"/>
  <c r="R682" i="4" s="1"/>
  <c r="R681" i="4" s="1"/>
  <c r="R680" i="4" s="1"/>
  <c r="R679" i="4" s="1"/>
  <c r="R678" i="4" s="1"/>
  <c r="R677" i="4" s="1"/>
  <c r="R676" i="4" s="1"/>
  <c r="R675" i="4" s="1"/>
  <c r="R674" i="4" s="1"/>
  <c r="R673" i="4" s="1"/>
  <c r="R672" i="4" s="1"/>
  <c r="R671" i="4" s="1"/>
  <c r="R670" i="4" s="1"/>
  <c r="R669" i="4" s="1"/>
  <c r="R668" i="4" s="1"/>
  <c r="R667" i="4" s="1"/>
  <c r="R666" i="4" s="1"/>
  <c r="R665" i="4" s="1"/>
  <c r="R664" i="4" s="1"/>
  <c r="R663" i="4" s="1"/>
  <c r="R662" i="4" s="1"/>
  <c r="R661" i="4" s="1"/>
  <c r="R660" i="4" s="1"/>
  <c r="R659" i="4" s="1"/>
  <c r="R658" i="4" s="1"/>
  <c r="R657" i="4" s="1"/>
  <c r="R656" i="4" s="1"/>
  <c r="R655" i="4" s="1"/>
  <c r="R654" i="4" s="1"/>
  <c r="R653" i="4" s="1"/>
  <c r="R652" i="4" s="1"/>
  <c r="R651" i="4" s="1"/>
  <c r="R650" i="4" s="1"/>
  <c r="R649" i="4" s="1"/>
  <c r="R648" i="4" s="1"/>
  <c r="R647" i="4" s="1"/>
  <c r="R646" i="4" s="1"/>
  <c r="R645" i="4" s="1"/>
  <c r="R644" i="4" s="1"/>
  <c r="R643" i="4" s="1"/>
  <c r="R642" i="4" s="1"/>
  <c r="R641" i="4" s="1"/>
  <c r="R640" i="4" s="1"/>
  <c r="R639" i="4" s="1"/>
  <c r="R638" i="4" s="1"/>
  <c r="R637" i="4" s="1"/>
  <c r="R636" i="4" s="1"/>
  <c r="R635" i="4" s="1"/>
  <c r="R634" i="4" s="1"/>
  <c r="R633" i="4" s="1"/>
  <c r="R632" i="4" s="1"/>
  <c r="R631" i="4" s="1"/>
  <c r="R630" i="4" s="1"/>
  <c r="R629" i="4" s="1"/>
  <c r="R628" i="4" s="1"/>
  <c r="R627" i="4" s="1"/>
  <c r="R626" i="4" s="1"/>
  <c r="R625" i="4" s="1"/>
  <c r="R624" i="4" s="1"/>
  <c r="R623" i="4" s="1"/>
  <c r="R622" i="4" s="1"/>
  <c r="R621" i="4" s="1"/>
  <c r="R620" i="4" s="1"/>
  <c r="R619" i="4" s="1"/>
  <c r="R618" i="4" s="1"/>
  <c r="R617" i="4" s="1"/>
  <c r="R616" i="4" s="1"/>
  <c r="R615" i="4" s="1"/>
  <c r="R614" i="4" s="1"/>
  <c r="R613" i="4" s="1"/>
  <c r="R612" i="4" s="1"/>
  <c r="R611" i="4" s="1"/>
  <c r="R610" i="4" s="1"/>
  <c r="R609" i="4" s="1"/>
  <c r="R608" i="4" s="1"/>
  <c r="R607" i="4" s="1"/>
  <c r="R606" i="4" s="1"/>
  <c r="R605" i="4" s="1"/>
  <c r="R604" i="4" s="1"/>
  <c r="R603" i="4" s="1"/>
  <c r="R602" i="4" s="1"/>
  <c r="R601" i="4" s="1"/>
  <c r="R600" i="4" s="1"/>
  <c r="R599" i="4" s="1"/>
  <c r="R598" i="4" s="1"/>
  <c r="R597" i="4" s="1"/>
  <c r="R596" i="4" s="1"/>
  <c r="R595" i="4" s="1"/>
  <c r="R594" i="4" s="1"/>
  <c r="R593" i="4" s="1"/>
  <c r="R592" i="4" s="1"/>
  <c r="R591" i="4" s="1"/>
  <c r="R590" i="4" s="1"/>
  <c r="R589" i="4" s="1"/>
  <c r="R588" i="4" s="1"/>
  <c r="R587" i="4" s="1"/>
  <c r="R586" i="4" s="1"/>
  <c r="R585" i="4" s="1"/>
  <c r="R584" i="4" s="1"/>
  <c r="R583" i="4" s="1"/>
  <c r="R582" i="4" s="1"/>
  <c r="R581" i="4" s="1"/>
  <c r="R580" i="4" s="1"/>
  <c r="R579" i="4" s="1"/>
  <c r="R578" i="4" s="1"/>
  <c r="R577" i="4" s="1"/>
  <c r="R576" i="4" s="1"/>
  <c r="R575" i="4" s="1"/>
  <c r="R574" i="4" s="1"/>
  <c r="R573" i="4" s="1"/>
  <c r="R572" i="4" s="1"/>
  <c r="R571" i="4" s="1"/>
  <c r="R570" i="4" s="1"/>
  <c r="R569" i="4" s="1"/>
  <c r="R568" i="4" s="1"/>
  <c r="R567" i="4" s="1"/>
  <c r="R566" i="4" s="1"/>
  <c r="R565" i="4" s="1"/>
  <c r="R564" i="4" s="1"/>
  <c r="R563" i="4" s="1"/>
  <c r="R562" i="4" s="1"/>
  <c r="R561" i="4" s="1"/>
  <c r="R560" i="4" s="1"/>
  <c r="R559" i="4" s="1"/>
  <c r="R558" i="4" s="1"/>
  <c r="R557" i="4" s="1"/>
  <c r="R556" i="4" s="1"/>
  <c r="R555" i="4" s="1"/>
  <c r="R554" i="4" s="1"/>
  <c r="R553" i="4" s="1"/>
  <c r="R552" i="4" s="1"/>
  <c r="R551" i="4" s="1"/>
  <c r="R550" i="4" s="1"/>
  <c r="R549" i="4" s="1"/>
  <c r="R548" i="4" s="1"/>
  <c r="R547" i="4" s="1"/>
  <c r="R546" i="4" s="1"/>
  <c r="R545" i="4" s="1"/>
  <c r="R544" i="4" s="1"/>
  <c r="R543" i="4" s="1"/>
  <c r="R542" i="4" s="1"/>
  <c r="R541" i="4" s="1"/>
  <c r="R540" i="4" s="1"/>
  <c r="R539" i="4" s="1"/>
  <c r="R538" i="4" s="1"/>
  <c r="R537" i="4" s="1"/>
  <c r="R536" i="4" s="1"/>
  <c r="R535" i="4" s="1"/>
  <c r="R534" i="4" s="1"/>
  <c r="R533" i="4" s="1"/>
  <c r="R532" i="4" s="1"/>
  <c r="R531" i="4" s="1"/>
  <c r="R530" i="4" s="1"/>
  <c r="R529" i="4" s="1"/>
  <c r="R528" i="4" s="1"/>
  <c r="R527" i="4" s="1"/>
  <c r="R526" i="4" s="1"/>
  <c r="R525" i="4" s="1"/>
  <c r="R524" i="4" s="1"/>
  <c r="R523" i="4" s="1"/>
  <c r="R522" i="4" s="1"/>
  <c r="R521" i="4" s="1"/>
  <c r="R520" i="4" s="1"/>
  <c r="R519" i="4" s="1"/>
  <c r="R518" i="4" s="1"/>
  <c r="R517" i="4" s="1"/>
  <c r="R516" i="4" s="1"/>
  <c r="R515" i="4" s="1"/>
  <c r="R514" i="4" s="1"/>
  <c r="R513" i="4" s="1"/>
  <c r="R512" i="4" s="1"/>
  <c r="R511" i="4" s="1"/>
  <c r="R510" i="4" s="1"/>
  <c r="R509" i="4" s="1"/>
  <c r="R508" i="4" s="1"/>
  <c r="R507" i="4" s="1"/>
  <c r="R506" i="4" s="1"/>
  <c r="R505" i="4" s="1"/>
  <c r="R504" i="4" s="1"/>
  <c r="R503" i="4" s="1"/>
  <c r="R502" i="4" s="1"/>
  <c r="R501" i="4" s="1"/>
  <c r="R500" i="4" s="1"/>
  <c r="R499" i="4" s="1"/>
  <c r="R498" i="4" s="1"/>
  <c r="R497" i="4" s="1"/>
  <c r="R496" i="4" s="1"/>
  <c r="R495" i="4" s="1"/>
  <c r="R494" i="4" s="1"/>
  <c r="R493" i="4" s="1"/>
  <c r="R492" i="4" s="1"/>
  <c r="R491" i="4" s="1"/>
  <c r="R490" i="4" s="1"/>
  <c r="R489" i="4" s="1"/>
  <c r="R488" i="4" s="1"/>
  <c r="R487" i="4" s="1"/>
  <c r="R486" i="4" s="1"/>
  <c r="R485" i="4" s="1"/>
  <c r="R484" i="4" s="1"/>
  <c r="R483" i="4" s="1"/>
  <c r="R482" i="4" s="1"/>
  <c r="R481" i="4" s="1"/>
  <c r="R480" i="4" s="1"/>
  <c r="R479" i="4" s="1"/>
  <c r="R478" i="4" s="1"/>
  <c r="R477" i="4" s="1"/>
  <c r="R476" i="4" s="1"/>
  <c r="R475" i="4" s="1"/>
  <c r="R474" i="4" s="1"/>
  <c r="R473" i="4" s="1"/>
  <c r="R472" i="4" s="1"/>
  <c r="R471" i="4" s="1"/>
  <c r="R470" i="4" s="1"/>
  <c r="R469" i="4" s="1"/>
  <c r="R468" i="4" s="1"/>
  <c r="R467" i="4" s="1"/>
  <c r="R466" i="4" s="1"/>
  <c r="R465" i="4" s="1"/>
  <c r="R464" i="4" s="1"/>
  <c r="R463" i="4" s="1"/>
  <c r="R462" i="4" s="1"/>
  <c r="R461" i="4" s="1"/>
  <c r="R460" i="4" s="1"/>
  <c r="R459" i="4" s="1"/>
  <c r="R458" i="4" s="1"/>
  <c r="R457" i="4" s="1"/>
  <c r="R456" i="4" s="1"/>
  <c r="R455" i="4" s="1"/>
  <c r="R454" i="4" s="1"/>
  <c r="R453" i="4" s="1"/>
  <c r="R452" i="4" s="1"/>
  <c r="R451" i="4" s="1"/>
  <c r="R450" i="4" s="1"/>
  <c r="R449" i="4" s="1"/>
  <c r="R448" i="4" s="1"/>
  <c r="R447" i="4" s="1"/>
  <c r="R446" i="4" s="1"/>
  <c r="R445" i="4" s="1"/>
  <c r="R444" i="4" s="1"/>
  <c r="R443" i="4" s="1"/>
  <c r="R442" i="4" s="1"/>
  <c r="R441" i="4" s="1"/>
  <c r="R440" i="4" s="1"/>
  <c r="R439" i="4" s="1"/>
  <c r="R438" i="4" s="1"/>
  <c r="R437" i="4" s="1"/>
  <c r="R436" i="4" s="1"/>
  <c r="R435" i="4" s="1"/>
  <c r="R434" i="4" s="1"/>
  <c r="R433" i="4" s="1"/>
  <c r="R432" i="4" s="1"/>
  <c r="R431" i="4" s="1"/>
  <c r="R430" i="4" s="1"/>
  <c r="R429" i="4" s="1"/>
  <c r="R428" i="4" s="1"/>
  <c r="R427" i="4" s="1"/>
  <c r="R426" i="4" s="1"/>
  <c r="R425" i="4" s="1"/>
  <c r="R424" i="4" s="1"/>
  <c r="R423" i="4" s="1"/>
  <c r="R422" i="4" s="1"/>
  <c r="R421" i="4" s="1"/>
  <c r="R420" i="4" s="1"/>
  <c r="R419" i="4" s="1"/>
  <c r="R418" i="4" s="1"/>
  <c r="R417" i="4" s="1"/>
  <c r="R416" i="4" s="1"/>
  <c r="R415" i="4" s="1"/>
  <c r="R414" i="4" s="1"/>
  <c r="R413" i="4" s="1"/>
  <c r="R412" i="4" s="1"/>
  <c r="R411" i="4" s="1"/>
  <c r="R410" i="4" s="1"/>
  <c r="R409" i="4" s="1"/>
  <c r="R408" i="4" s="1"/>
  <c r="R407" i="4" s="1"/>
  <c r="R406" i="4" s="1"/>
  <c r="R405" i="4" s="1"/>
  <c r="R404" i="4" s="1"/>
  <c r="R403" i="4" s="1"/>
  <c r="R402" i="4" s="1"/>
  <c r="R401" i="4" s="1"/>
  <c r="R789" i="4"/>
  <c r="R793" i="4"/>
  <c r="R794" i="4" s="1"/>
  <c r="R795" i="4" s="1"/>
  <c r="R796" i="4" s="1"/>
  <c r="R797" i="4" s="1"/>
  <c r="R798" i="4" s="1"/>
  <c r="R799" i="4" s="1"/>
  <c r="R800" i="4" s="1"/>
  <c r="R801" i="4" s="1"/>
  <c r="R802" i="4" s="1"/>
  <c r="R803" i="4" s="1"/>
  <c r="R804" i="4" s="1"/>
  <c r="R805" i="4" s="1"/>
  <c r="R806" i="4" s="1"/>
  <c r="R807" i="4" s="1"/>
  <c r="R808" i="4" s="1"/>
  <c r="R809" i="4" s="1"/>
  <c r="R810" i="4" s="1"/>
  <c r="R811" i="4" s="1"/>
  <c r="R812" i="4" s="1"/>
  <c r="R813" i="4" s="1"/>
  <c r="R814" i="4" s="1"/>
  <c r="R815" i="4" s="1"/>
  <c r="R816" i="4" s="1"/>
  <c r="R817" i="4" s="1"/>
  <c r="R818" i="4" s="1"/>
  <c r="R819" i="4" s="1"/>
  <c r="R820" i="4" s="1"/>
  <c r="R821" i="4" s="1"/>
  <c r="R822" i="4" s="1"/>
  <c r="R823" i="4" s="1"/>
  <c r="R824" i="4" s="1"/>
  <c r="R825" i="4" s="1"/>
  <c r="R826" i="4" s="1"/>
  <c r="R827" i="4" s="1"/>
  <c r="R828" i="4" s="1"/>
  <c r="R829" i="4" s="1"/>
  <c r="R830" i="4" s="1"/>
  <c r="R831" i="4" s="1"/>
  <c r="R832" i="4" s="1"/>
  <c r="R833" i="4" s="1"/>
  <c r="R834" i="4" s="1"/>
  <c r="R835" i="4" s="1"/>
  <c r="R836" i="4" s="1"/>
  <c r="R837" i="4" s="1"/>
  <c r="R838" i="4" s="1"/>
  <c r="R839" i="4" s="1"/>
  <c r="R840" i="4" s="1"/>
  <c r="R841" i="4" s="1"/>
  <c r="R842" i="4" s="1"/>
  <c r="R843" i="4" s="1"/>
  <c r="R844" i="4" s="1"/>
  <c r="R845" i="4" s="1"/>
  <c r="R846" i="4" s="1"/>
  <c r="R847" i="4" s="1"/>
  <c r="R848" i="4" s="1"/>
  <c r="R849" i="4" s="1"/>
  <c r="R850" i="4" s="1"/>
  <c r="R851" i="4" s="1"/>
  <c r="R852" i="4" s="1"/>
  <c r="R853" i="4" s="1"/>
  <c r="R854" i="4" s="1"/>
  <c r="R855" i="4" s="1"/>
  <c r="R856" i="4" s="1"/>
  <c r="R857" i="4" s="1"/>
  <c r="R858" i="4" s="1"/>
  <c r="R859" i="4" s="1"/>
  <c r="R860" i="4" s="1"/>
  <c r="R861" i="4" s="1"/>
  <c r="R862" i="4" s="1"/>
  <c r="R863" i="4" s="1"/>
  <c r="R864" i="4" s="1"/>
  <c r="R865" i="4" s="1"/>
  <c r="R866" i="4" s="1"/>
  <c r="R867" i="4" s="1"/>
  <c r="R868" i="4" s="1"/>
  <c r="R869" i="4" s="1"/>
  <c r="R870" i="4" s="1"/>
  <c r="R871" i="4" s="1"/>
  <c r="R872" i="4" s="1"/>
  <c r="R873" i="4" s="1"/>
  <c r="R874" i="4" s="1"/>
  <c r="R875" i="4" s="1"/>
  <c r="R876" i="4" s="1"/>
  <c r="R877" i="4" s="1"/>
  <c r="R878" i="4" s="1"/>
  <c r="R879" i="4" s="1"/>
  <c r="R880" i="4" s="1"/>
  <c r="R881" i="4" s="1"/>
  <c r="R882" i="4" s="1"/>
  <c r="R883" i="4" s="1"/>
  <c r="R884" i="4" s="1"/>
  <c r="R885" i="4" s="1"/>
  <c r="R886" i="4" s="1"/>
  <c r="R887" i="4" s="1"/>
  <c r="R888" i="4" s="1"/>
  <c r="R889" i="4" s="1"/>
  <c r="R890" i="4" s="1"/>
  <c r="R891" i="4" s="1"/>
  <c r="R892" i="4" s="1"/>
  <c r="R893" i="4" s="1"/>
  <c r="R894" i="4" s="1"/>
  <c r="R895" i="4" s="1"/>
  <c r="R896" i="4" s="1"/>
  <c r="R897" i="4" s="1"/>
  <c r="R898" i="4" s="1"/>
  <c r="R899" i="4" s="1"/>
  <c r="R900" i="4" s="1"/>
  <c r="R901" i="4" s="1"/>
  <c r="R902" i="4" s="1"/>
  <c r="R903" i="4" s="1"/>
  <c r="R904" i="4" s="1"/>
  <c r="R905" i="4" s="1"/>
  <c r="R906" i="4" s="1"/>
  <c r="R907" i="4" s="1"/>
  <c r="R908" i="4" s="1"/>
  <c r="R909" i="4" s="1"/>
  <c r="R910" i="4" s="1"/>
  <c r="R911" i="4" s="1"/>
  <c r="R912" i="4" s="1"/>
  <c r="R913" i="4" s="1"/>
  <c r="R914" i="4" s="1"/>
  <c r="R915" i="4" s="1"/>
  <c r="R916" i="4" s="1"/>
  <c r="R917" i="4" s="1"/>
  <c r="R918" i="4" s="1"/>
  <c r="R919" i="4" s="1"/>
  <c r="R920" i="4" s="1"/>
  <c r="R921" i="4" s="1"/>
  <c r="R922" i="4" s="1"/>
  <c r="R923" i="4" s="1"/>
  <c r="R924" i="4" s="1"/>
  <c r="R925" i="4" s="1"/>
  <c r="R926" i="4" s="1"/>
  <c r="R927" i="4" s="1"/>
  <c r="R928" i="4" s="1"/>
  <c r="R929" i="4" s="1"/>
  <c r="R930" i="4" s="1"/>
  <c r="R931" i="4" s="1"/>
  <c r="R932" i="4" s="1"/>
  <c r="R933" i="4" s="1"/>
  <c r="R934" i="4" s="1"/>
  <c r="R935" i="4" s="1"/>
  <c r="R936" i="4" s="1"/>
  <c r="R937" i="4" s="1"/>
  <c r="R938" i="4" s="1"/>
  <c r="R939" i="4" s="1"/>
  <c r="R940" i="4" s="1"/>
  <c r="R941" i="4" s="1"/>
  <c r="R942" i="4" s="1"/>
  <c r="R943" i="4" s="1"/>
  <c r="R944" i="4" s="1"/>
  <c r="R945" i="4" s="1"/>
  <c r="R946" i="4" s="1"/>
  <c r="R947" i="4" s="1"/>
  <c r="R948" i="4" s="1"/>
  <c r="R949" i="4" s="1"/>
  <c r="R950" i="4" s="1"/>
  <c r="R951" i="4" s="1"/>
  <c r="R952" i="4" s="1"/>
  <c r="R953" i="4" s="1"/>
  <c r="R954" i="4" s="1"/>
  <c r="R955" i="4" s="1"/>
  <c r="R956" i="4" s="1"/>
  <c r="R957" i="4" s="1"/>
  <c r="R958" i="4" s="1"/>
  <c r="R959" i="4" s="1"/>
  <c r="R960" i="4" s="1"/>
  <c r="R961" i="4" s="1"/>
  <c r="R962" i="4" s="1"/>
  <c r="R963" i="4" s="1"/>
  <c r="R964" i="4" s="1"/>
  <c r="R965" i="4" s="1"/>
  <c r="R966" i="4" s="1"/>
  <c r="R967" i="4" s="1"/>
  <c r="R968" i="4" s="1"/>
  <c r="R969" i="4" s="1"/>
  <c r="R970" i="4" s="1"/>
  <c r="R971" i="4" s="1"/>
  <c r="R972" i="4" s="1"/>
  <c r="R973" i="4" s="1"/>
  <c r="R974" i="4" s="1"/>
  <c r="R975" i="4" s="1"/>
  <c r="R976" i="4" s="1"/>
  <c r="R977" i="4" s="1"/>
  <c r="R978" i="4" s="1"/>
  <c r="R979" i="4" s="1"/>
  <c r="R980" i="4" s="1"/>
  <c r="R981" i="4" s="1"/>
  <c r="R982" i="4" s="1"/>
  <c r="R983" i="4" s="1"/>
  <c r="R984" i="4" s="1"/>
  <c r="R985" i="4" s="1"/>
  <c r="R986" i="4" s="1"/>
  <c r="R987" i="4" s="1"/>
  <c r="R988" i="4" s="1"/>
  <c r="R989" i="4" s="1"/>
  <c r="R990" i="4" s="1"/>
  <c r="R991" i="4" s="1"/>
  <c r="R992" i="4" s="1"/>
  <c r="R993" i="4" s="1"/>
  <c r="R994" i="4" s="1"/>
  <c r="R995" i="4" s="1"/>
  <c r="R996" i="4" s="1"/>
  <c r="R997" i="4" s="1"/>
  <c r="R998" i="4" s="1"/>
  <c r="R999" i="4" s="1"/>
  <c r="R1000" i="4" s="1"/>
  <c r="R1001" i="4" s="1"/>
  <c r="R1002" i="4" s="1"/>
  <c r="R1003" i="4" s="1"/>
  <c r="R1004" i="4" s="1"/>
  <c r="R1005" i="4" s="1"/>
  <c r="R1006" i="4" s="1"/>
  <c r="R1007" i="4" s="1"/>
  <c r="R1008" i="4" s="1"/>
  <c r="R1009" i="4" s="1"/>
  <c r="R1010" i="4" s="1"/>
  <c r="R1011" i="4" s="1"/>
  <c r="R1012" i="4" s="1"/>
  <c r="R1013" i="4" s="1"/>
  <c r="R1014" i="4" s="1"/>
  <c r="R1015" i="4" s="1"/>
  <c r="R1016" i="4" s="1"/>
  <c r="R1017" i="4" s="1"/>
  <c r="R1018" i="4" s="1"/>
  <c r="R1019" i="4" s="1"/>
  <c r="R1020" i="4" s="1"/>
  <c r="R1021" i="4" s="1"/>
  <c r="R1022" i="4" s="1"/>
  <c r="R1023" i="4" s="1"/>
  <c r="R1024" i="4" s="1"/>
  <c r="R792" i="4"/>
  <c r="R791" i="4"/>
  <c r="S846" i="4"/>
  <c r="S847" i="4"/>
  <c r="S848" i="4"/>
  <c r="S849" i="4"/>
  <c r="S850" i="4"/>
  <c r="S851" i="4"/>
  <c r="S852" i="4"/>
  <c r="S853" i="4"/>
  <c r="S854" i="4"/>
  <c r="S855" i="4"/>
  <c r="S856" i="4"/>
  <c r="S857" i="4"/>
  <c r="S858" i="4"/>
  <c r="S859" i="4"/>
  <c r="S860" i="4"/>
  <c r="S861" i="4"/>
  <c r="S862" i="4"/>
  <c r="S863" i="4"/>
  <c r="S864" i="4"/>
  <c r="S865" i="4"/>
  <c r="S866" i="4"/>
  <c r="S867" i="4"/>
  <c r="S868" i="4"/>
  <c r="S869" i="4"/>
  <c r="S870" i="4"/>
  <c r="S871" i="4"/>
  <c r="S872" i="4"/>
  <c r="S873" i="4"/>
  <c r="S874" i="4"/>
  <c r="S875" i="4"/>
  <c r="S876" i="4"/>
  <c r="S877" i="4"/>
  <c r="S878" i="4"/>
  <c r="S879" i="4"/>
  <c r="S880" i="4"/>
  <c r="S881" i="4"/>
  <c r="S882" i="4"/>
  <c r="S883" i="4"/>
  <c r="S884" i="4"/>
  <c r="S885" i="4"/>
  <c r="S886" i="4"/>
  <c r="S887" i="4"/>
  <c r="S888" i="4"/>
  <c r="S889" i="4"/>
  <c r="S890" i="4"/>
  <c r="S891" i="4"/>
  <c r="S892" i="4"/>
  <c r="S893" i="4"/>
  <c r="S894" i="4"/>
  <c r="S895" i="4"/>
  <c r="S896" i="4"/>
  <c r="S897" i="4"/>
  <c r="S898" i="4"/>
  <c r="S899" i="4"/>
  <c r="S900" i="4"/>
  <c r="S901" i="4"/>
  <c r="S902" i="4"/>
  <c r="S903" i="4"/>
  <c r="S904" i="4"/>
  <c r="S905" i="4"/>
  <c r="S906" i="4"/>
  <c r="S907" i="4"/>
  <c r="S908" i="4"/>
  <c r="S909" i="4"/>
  <c r="S910" i="4"/>
  <c r="S911" i="4"/>
  <c r="S912" i="4"/>
  <c r="S913" i="4"/>
  <c r="S914" i="4"/>
  <c r="S915" i="4"/>
  <c r="S916" i="4"/>
  <c r="S917" i="4"/>
  <c r="S918" i="4"/>
  <c r="S919" i="4"/>
  <c r="S920" i="4"/>
  <c r="S921" i="4"/>
  <c r="S922" i="4"/>
  <c r="S923" i="4"/>
  <c r="S924" i="4"/>
  <c r="S925" i="4"/>
  <c r="S926" i="4"/>
  <c r="S927" i="4"/>
  <c r="S928" i="4"/>
  <c r="S929" i="4"/>
  <c r="S930" i="4"/>
  <c r="S931" i="4"/>
  <c r="S932" i="4"/>
  <c r="S933" i="4"/>
  <c r="S934" i="4"/>
  <c r="S935" i="4"/>
  <c r="S936" i="4"/>
  <c r="S937" i="4"/>
  <c r="S938" i="4"/>
  <c r="S939" i="4"/>
  <c r="S940" i="4"/>
  <c r="S941" i="4"/>
  <c r="S942" i="4"/>
  <c r="S943" i="4"/>
  <c r="S944" i="4"/>
  <c r="S945" i="4"/>
  <c r="S946" i="4"/>
  <c r="S947" i="4"/>
  <c r="S948" i="4"/>
  <c r="S949" i="4"/>
  <c r="S950" i="4"/>
  <c r="S951" i="4"/>
  <c r="S952" i="4"/>
  <c r="S953" i="4"/>
  <c r="S954" i="4"/>
  <c r="S955" i="4"/>
  <c r="S956" i="4"/>
  <c r="S957" i="4"/>
  <c r="S958" i="4"/>
  <c r="S959" i="4"/>
  <c r="S960" i="4"/>
  <c r="S961" i="4"/>
  <c r="S962" i="4"/>
  <c r="S963" i="4"/>
  <c r="S964" i="4"/>
  <c r="S965" i="4"/>
  <c r="S966" i="4"/>
  <c r="S967" i="4"/>
  <c r="S968" i="4"/>
  <c r="S969" i="4"/>
  <c r="S970" i="4"/>
  <c r="S971" i="4"/>
  <c r="S972" i="4"/>
  <c r="S973" i="4"/>
  <c r="S974" i="4"/>
  <c r="S975" i="4"/>
  <c r="S976" i="4"/>
  <c r="S977" i="4"/>
  <c r="S978" i="4"/>
  <c r="S979" i="4"/>
  <c r="S980" i="4"/>
  <c r="S981" i="4"/>
  <c r="S982" i="4"/>
  <c r="S983" i="4"/>
  <c r="S984" i="4"/>
  <c r="S985" i="4"/>
  <c r="S986" i="4"/>
  <c r="S987" i="4"/>
  <c r="S988" i="4"/>
  <c r="S989" i="4"/>
  <c r="S990" i="4"/>
  <c r="S991" i="4"/>
  <c r="S992" i="4"/>
  <c r="S993" i="4"/>
  <c r="S994" i="4"/>
  <c r="S995" i="4"/>
  <c r="S996" i="4"/>
  <c r="S997" i="4"/>
  <c r="S998" i="4"/>
  <c r="S999" i="4"/>
  <c r="S1000" i="4"/>
  <c r="S1001" i="4"/>
  <c r="S1002" i="4"/>
  <c r="S1003" i="4"/>
  <c r="S1004" i="4"/>
  <c r="S1005" i="4"/>
  <c r="S1006" i="4"/>
  <c r="S1007" i="4"/>
  <c r="S1008" i="4"/>
  <c r="S1009" i="4"/>
  <c r="S1010" i="4"/>
  <c r="S1011" i="4"/>
  <c r="S1012" i="4"/>
  <c r="S1013" i="4"/>
  <c r="S1014" i="4"/>
  <c r="S1015" i="4"/>
  <c r="S1016" i="4"/>
  <c r="S1017" i="4"/>
  <c r="S1018" i="4"/>
  <c r="S1019" i="4"/>
  <c r="S1020" i="4"/>
  <c r="S1021" i="4"/>
  <c r="S1022" i="4"/>
  <c r="S1023" i="4"/>
  <c r="S1024" i="4"/>
  <c r="S845" i="4"/>
  <c r="S666" i="4"/>
  <c r="S667" i="4"/>
  <c r="S668" i="4"/>
  <c r="S669" i="4"/>
  <c r="S670" i="4"/>
  <c r="S671" i="4"/>
  <c r="S672" i="4"/>
  <c r="S673" i="4"/>
  <c r="S674" i="4"/>
  <c r="S675" i="4"/>
  <c r="S676" i="4"/>
  <c r="S677" i="4"/>
  <c r="S678" i="4"/>
  <c r="S679" i="4"/>
  <c r="S680" i="4"/>
  <c r="S681" i="4"/>
  <c r="S682" i="4"/>
  <c r="S683" i="4"/>
  <c r="S684" i="4"/>
  <c r="S685" i="4"/>
  <c r="S686" i="4"/>
  <c r="S687" i="4"/>
  <c r="S688" i="4"/>
  <c r="S689" i="4"/>
  <c r="S690" i="4"/>
  <c r="S691" i="4"/>
  <c r="S692" i="4"/>
  <c r="S693" i="4"/>
  <c r="S694" i="4"/>
  <c r="S695" i="4"/>
  <c r="S696" i="4"/>
  <c r="S697" i="4"/>
  <c r="S698" i="4"/>
  <c r="S699" i="4"/>
  <c r="S700" i="4"/>
  <c r="S701" i="4"/>
  <c r="S702" i="4"/>
  <c r="S703" i="4"/>
  <c r="S704" i="4"/>
  <c r="S705" i="4"/>
  <c r="S706" i="4"/>
  <c r="S707" i="4"/>
  <c r="S708" i="4"/>
  <c r="S709" i="4"/>
  <c r="S710" i="4"/>
  <c r="S711" i="4"/>
  <c r="S712" i="4"/>
  <c r="S713" i="4"/>
  <c r="S714" i="4"/>
  <c r="S715" i="4"/>
  <c r="S716" i="4"/>
  <c r="S717" i="4"/>
  <c r="S718" i="4"/>
  <c r="S719" i="4"/>
  <c r="S720" i="4"/>
  <c r="S721" i="4"/>
  <c r="S722" i="4"/>
  <c r="S723" i="4"/>
  <c r="S724" i="4"/>
  <c r="S725" i="4"/>
  <c r="S726" i="4"/>
  <c r="S727" i="4"/>
  <c r="S728" i="4"/>
  <c r="S729" i="4"/>
  <c r="S730" i="4"/>
  <c r="S731" i="4"/>
  <c r="S732" i="4"/>
  <c r="S733" i="4"/>
  <c r="S734" i="4"/>
  <c r="S735" i="4"/>
  <c r="S736" i="4"/>
  <c r="S737" i="4"/>
  <c r="S738" i="4"/>
  <c r="S739" i="4"/>
  <c r="S740" i="4"/>
  <c r="S741" i="4"/>
  <c r="S742" i="4"/>
  <c r="S743" i="4"/>
  <c r="S744" i="4"/>
  <c r="S745" i="4"/>
  <c r="S746" i="4"/>
  <c r="S747" i="4"/>
  <c r="S748" i="4"/>
  <c r="S749" i="4"/>
  <c r="S750" i="4"/>
  <c r="S751" i="4"/>
  <c r="S752" i="4"/>
  <c r="S753" i="4"/>
  <c r="S754" i="4"/>
  <c r="S755" i="4"/>
  <c r="S756" i="4"/>
  <c r="S757" i="4"/>
  <c r="S758" i="4"/>
  <c r="S759" i="4"/>
  <c r="S760" i="4"/>
  <c r="S761" i="4"/>
  <c r="S762" i="4"/>
  <c r="S763" i="4"/>
  <c r="S764" i="4"/>
  <c r="S765" i="4"/>
  <c r="S766" i="4"/>
  <c r="S767" i="4"/>
  <c r="S768" i="4"/>
  <c r="S769" i="4"/>
  <c r="S770" i="4"/>
  <c r="S771" i="4"/>
  <c r="S772" i="4"/>
  <c r="S773" i="4"/>
  <c r="S774" i="4"/>
  <c r="S775" i="4"/>
  <c r="S776" i="4"/>
  <c r="S777" i="4"/>
  <c r="S778" i="4"/>
  <c r="S779" i="4"/>
  <c r="S780" i="4"/>
  <c r="S781" i="4"/>
  <c r="S782" i="4"/>
  <c r="S783" i="4"/>
  <c r="S784" i="4"/>
  <c r="S785" i="4"/>
  <c r="S786" i="4"/>
  <c r="S787" i="4"/>
  <c r="S788" i="4"/>
  <c r="S789" i="4"/>
  <c r="S790" i="4"/>
  <c r="S791" i="4"/>
  <c r="S792" i="4"/>
  <c r="S793" i="4"/>
  <c r="S794" i="4"/>
  <c r="S795" i="4"/>
  <c r="S796" i="4"/>
  <c r="S797" i="4"/>
  <c r="S798" i="4"/>
  <c r="S799" i="4"/>
  <c r="S800" i="4"/>
  <c r="S801" i="4"/>
  <c r="S802" i="4"/>
  <c r="S803" i="4"/>
  <c r="S804" i="4"/>
  <c r="S805" i="4"/>
  <c r="S806" i="4"/>
  <c r="S807" i="4"/>
  <c r="S808" i="4"/>
  <c r="S809" i="4"/>
  <c r="S810" i="4"/>
  <c r="S811" i="4"/>
  <c r="S812" i="4"/>
  <c r="S813" i="4"/>
  <c r="S814" i="4"/>
  <c r="S815" i="4"/>
  <c r="S816" i="4"/>
  <c r="S817" i="4"/>
  <c r="S818" i="4"/>
  <c r="S819" i="4"/>
  <c r="S820" i="4"/>
  <c r="S821" i="4"/>
  <c r="S822" i="4"/>
  <c r="S823" i="4"/>
  <c r="S824" i="4"/>
  <c r="S825" i="4"/>
  <c r="S826" i="4"/>
  <c r="S827" i="4"/>
  <c r="S828" i="4"/>
  <c r="S829" i="4"/>
  <c r="S830" i="4"/>
  <c r="S831" i="4"/>
  <c r="S832" i="4"/>
  <c r="S833" i="4"/>
  <c r="S834" i="4"/>
  <c r="S835" i="4"/>
  <c r="S836" i="4"/>
  <c r="S837" i="4"/>
  <c r="S838" i="4"/>
  <c r="S839" i="4"/>
  <c r="S840" i="4"/>
  <c r="S841" i="4"/>
  <c r="S842" i="4"/>
  <c r="S843" i="4"/>
  <c r="S844" i="4"/>
  <c r="S665" i="4"/>
  <c r="S570" i="4"/>
  <c r="S571" i="4"/>
  <c r="S572" i="4"/>
  <c r="S573" i="4"/>
  <c r="S574" i="4"/>
  <c r="S575" i="4"/>
  <c r="S576" i="4"/>
  <c r="S577" i="4"/>
  <c r="S578" i="4"/>
  <c r="S579" i="4"/>
  <c r="S580" i="4"/>
  <c r="S581" i="4"/>
  <c r="S582" i="4"/>
  <c r="S583" i="4"/>
  <c r="S584" i="4"/>
  <c r="S585" i="4"/>
  <c r="S586" i="4"/>
  <c r="S587" i="4"/>
  <c r="S588" i="4"/>
  <c r="S589" i="4"/>
  <c r="S590" i="4"/>
  <c r="S591" i="4"/>
  <c r="S592" i="4"/>
  <c r="S593" i="4"/>
  <c r="S594" i="4"/>
  <c r="S595" i="4"/>
  <c r="S596" i="4"/>
  <c r="S597" i="4"/>
  <c r="S598" i="4"/>
  <c r="S599" i="4"/>
  <c r="S600" i="4"/>
  <c r="S601" i="4"/>
  <c r="S602" i="4"/>
  <c r="S603" i="4"/>
  <c r="S604" i="4"/>
  <c r="S605" i="4"/>
  <c r="S606" i="4"/>
  <c r="S607" i="4"/>
  <c r="S608" i="4"/>
  <c r="S609" i="4"/>
  <c r="S610" i="4"/>
  <c r="S611" i="4"/>
  <c r="S612" i="4"/>
  <c r="S613" i="4"/>
  <c r="S614" i="4"/>
  <c r="S615" i="4"/>
  <c r="S616" i="4"/>
  <c r="S617" i="4"/>
  <c r="S618" i="4"/>
  <c r="S619" i="4"/>
  <c r="S620" i="4"/>
  <c r="S621" i="4"/>
  <c r="S622" i="4"/>
  <c r="S623" i="4"/>
  <c r="S624" i="4"/>
  <c r="S625" i="4"/>
  <c r="S626" i="4"/>
  <c r="S627" i="4"/>
  <c r="S628" i="4"/>
  <c r="S629" i="4"/>
  <c r="S630" i="4"/>
  <c r="S631" i="4"/>
  <c r="S632" i="4"/>
  <c r="S633" i="4"/>
  <c r="S634" i="4"/>
  <c r="S635" i="4"/>
  <c r="S636" i="4"/>
  <c r="S637" i="4"/>
  <c r="S638" i="4"/>
  <c r="S639" i="4"/>
  <c r="S640" i="4"/>
  <c r="S641" i="4"/>
  <c r="S642" i="4"/>
  <c r="S643" i="4"/>
  <c r="S644" i="4"/>
  <c r="S645" i="4"/>
  <c r="S646" i="4"/>
  <c r="S647" i="4"/>
  <c r="S648" i="4"/>
  <c r="S649" i="4"/>
  <c r="S650" i="4"/>
  <c r="S651" i="4"/>
  <c r="S652" i="4"/>
  <c r="S653" i="4"/>
  <c r="S654" i="4"/>
  <c r="S655" i="4"/>
  <c r="S656" i="4"/>
  <c r="S657" i="4"/>
  <c r="S658" i="4"/>
  <c r="S659" i="4"/>
  <c r="S660" i="4"/>
  <c r="S661" i="4"/>
  <c r="S662" i="4"/>
  <c r="S663" i="4"/>
  <c r="S664" i="4"/>
  <c r="S569" i="4"/>
  <c r="S403" i="4"/>
  <c r="S404" i="4"/>
  <c r="S405" i="4"/>
  <c r="S406" i="4"/>
  <c r="S407" i="4"/>
  <c r="S408" i="4"/>
  <c r="S409" i="4"/>
  <c r="S410" i="4"/>
  <c r="S411" i="4"/>
  <c r="S412" i="4"/>
  <c r="S413" i="4"/>
  <c r="S414" i="4"/>
  <c r="S415" i="4"/>
  <c r="S416" i="4"/>
  <c r="S417" i="4"/>
  <c r="S418" i="4"/>
  <c r="S419" i="4"/>
  <c r="S420" i="4"/>
  <c r="S421" i="4"/>
  <c r="S422" i="4"/>
  <c r="S423" i="4"/>
  <c r="S424" i="4"/>
  <c r="S425" i="4"/>
  <c r="S426" i="4"/>
  <c r="S427" i="4"/>
  <c r="S428" i="4"/>
  <c r="S429" i="4"/>
  <c r="S430" i="4"/>
  <c r="S431" i="4"/>
  <c r="S432" i="4"/>
  <c r="S433" i="4"/>
  <c r="S434" i="4"/>
  <c r="S435" i="4"/>
  <c r="S436" i="4"/>
  <c r="S437" i="4"/>
  <c r="S438" i="4"/>
  <c r="S439" i="4"/>
  <c r="S440" i="4"/>
  <c r="S441" i="4"/>
  <c r="S442" i="4"/>
  <c r="S443" i="4"/>
  <c r="S444" i="4"/>
  <c r="S445" i="4"/>
  <c r="S446" i="4"/>
  <c r="S447" i="4"/>
  <c r="S448" i="4"/>
  <c r="S449" i="4"/>
  <c r="S450" i="4"/>
  <c r="S451" i="4"/>
  <c r="S452" i="4"/>
  <c r="S453" i="4"/>
  <c r="S454" i="4"/>
  <c r="S455" i="4"/>
  <c r="S456" i="4"/>
  <c r="S457" i="4"/>
  <c r="S458" i="4"/>
  <c r="S459" i="4"/>
  <c r="S460" i="4"/>
  <c r="S461" i="4"/>
  <c r="S462" i="4"/>
  <c r="S463" i="4"/>
  <c r="S464" i="4"/>
  <c r="S465" i="4"/>
  <c r="S466" i="4"/>
  <c r="S467" i="4"/>
  <c r="S468" i="4"/>
  <c r="S469" i="4"/>
  <c r="S470" i="4"/>
  <c r="S471" i="4"/>
  <c r="S472" i="4"/>
  <c r="S473" i="4"/>
  <c r="S474" i="4"/>
  <c r="S475" i="4"/>
  <c r="S476" i="4"/>
  <c r="S477" i="4"/>
  <c r="S478" i="4"/>
  <c r="S479" i="4"/>
  <c r="S480" i="4"/>
  <c r="S481" i="4"/>
  <c r="S482" i="4"/>
  <c r="S483" i="4"/>
  <c r="S484" i="4"/>
  <c r="S485" i="4"/>
  <c r="S486" i="4"/>
  <c r="S487" i="4"/>
  <c r="S488" i="4"/>
  <c r="S489" i="4"/>
  <c r="S490" i="4"/>
  <c r="S491" i="4"/>
  <c r="S492" i="4"/>
  <c r="S493" i="4"/>
  <c r="S494" i="4"/>
  <c r="S495" i="4"/>
  <c r="S496" i="4"/>
  <c r="S497" i="4"/>
  <c r="S498" i="4"/>
  <c r="S499" i="4"/>
  <c r="S500" i="4"/>
  <c r="S501" i="4"/>
  <c r="S502" i="4"/>
  <c r="S503" i="4"/>
  <c r="S504" i="4"/>
  <c r="S505" i="4"/>
  <c r="S506" i="4"/>
  <c r="S507" i="4"/>
  <c r="S508" i="4"/>
  <c r="S509" i="4"/>
  <c r="S510" i="4"/>
  <c r="S511" i="4"/>
  <c r="S512" i="4"/>
  <c r="S513" i="4"/>
  <c r="S514" i="4"/>
  <c r="S515" i="4"/>
  <c r="S516" i="4"/>
  <c r="S517" i="4"/>
  <c r="S518" i="4"/>
  <c r="S519" i="4"/>
  <c r="S520" i="4"/>
  <c r="S521" i="4"/>
  <c r="S522" i="4"/>
  <c r="S523" i="4"/>
  <c r="S524" i="4"/>
  <c r="S525" i="4"/>
  <c r="S526" i="4"/>
  <c r="S527" i="4"/>
  <c r="S528" i="4"/>
  <c r="S529" i="4"/>
  <c r="S530" i="4"/>
  <c r="S531" i="4"/>
  <c r="S532" i="4"/>
  <c r="S533" i="4"/>
  <c r="S534" i="4"/>
  <c r="S535" i="4"/>
  <c r="S536" i="4"/>
  <c r="S537" i="4"/>
  <c r="S538" i="4"/>
  <c r="S539" i="4"/>
  <c r="S540" i="4"/>
  <c r="S541" i="4"/>
  <c r="S542" i="4"/>
  <c r="S543" i="4"/>
  <c r="S544" i="4"/>
  <c r="S545" i="4"/>
  <c r="S546" i="4"/>
  <c r="S547" i="4"/>
  <c r="S548" i="4"/>
  <c r="S549" i="4"/>
  <c r="S550" i="4"/>
  <c r="S551" i="4"/>
  <c r="S552" i="4"/>
  <c r="S553" i="4"/>
  <c r="S554" i="4"/>
  <c r="S555" i="4"/>
  <c r="S556" i="4"/>
  <c r="S557" i="4"/>
  <c r="S558" i="4"/>
  <c r="S559" i="4"/>
  <c r="S560" i="4"/>
  <c r="S561" i="4"/>
  <c r="S562" i="4"/>
  <c r="S563" i="4"/>
  <c r="S564" i="4"/>
  <c r="S565" i="4"/>
  <c r="S566" i="4"/>
  <c r="S567" i="4"/>
  <c r="S568" i="4"/>
  <c r="S402" i="4"/>
  <c r="P1278" i="4"/>
  <c r="P1279" i="4"/>
  <c r="P1280" i="4" s="1"/>
  <c r="P1281" i="4" s="1"/>
  <c r="P1282" i="4" s="1"/>
  <c r="P1283" i="4"/>
  <c r="P1284" i="4" s="1"/>
  <c r="P1285" i="4" s="1"/>
  <c r="P1286" i="4" s="1"/>
  <c r="P1287" i="4"/>
  <c r="P1288" i="4" s="1"/>
  <c r="P1289" i="4" s="1"/>
  <c r="P1290" i="4" s="1"/>
  <c r="P1291" i="4" s="1"/>
  <c r="P1292" i="4" s="1"/>
  <c r="P1293" i="4" s="1"/>
  <c r="P1294" i="4" s="1"/>
  <c r="P1295" i="4" s="1"/>
  <c r="P1296" i="4" s="1"/>
  <c r="P1297" i="4" s="1"/>
  <c r="P1298" i="4" s="1"/>
  <c r="P1299" i="4" s="1"/>
  <c r="P1300" i="4" s="1"/>
  <c r="P1301" i="4" s="1"/>
  <c r="P1302" i="4" s="1"/>
  <c r="P1303" i="4" s="1"/>
  <c r="P1304" i="4" s="1"/>
  <c r="P1305" i="4" s="1"/>
  <c r="P1306" i="4" s="1"/>
  <c r="P1307" i="4" s="1"/>
  <c r="P1308" i="4" s="1"/>
  <c r="P1309" i="4" s="1"/>
  <c r="P1310" i="4" s="1"/>
  <c r="P1311" i="4" s="1"/>
  <c r="P1312" i="4" s="1"/>
  <c r="P1313" i="4" s="1"/>
  <c r="P1314" i="4" s="1"/>
  <c r="P1315" i="4" s="1"/>
  <c r="P1316" i="4" s="1"/>
  <c r="P1317" i="4" s="1"/>
  <c r="P1318" i="4" s="1"/>
  <c r="P1319" i="4" s="1"/>
  <c r="P1320" i="4" s="1"/>
  <c r="P1321" i="4" s="1"/>
  <c r="P1322" i="4" s="1"/>
  <c r="P1323" i="4" s="1"/>
  <c r="P1324" i="4" s="1"/>
  <c r="P1325" i="4" s="1"/>
  <c r="P1326" i="4" s="1"/>
  <c r="P1327" i="4" s="1"/>
  <c r="P1328" i="4" s="1"/>
  <c r="P1329" i="4" s="1"/>
  <c r="P1330" i="4" s="1"/>
  <c r="P1331" i="4" s="1"/>
  <c r="P1332" i="4" s="1"/>
  <c r="P1333" i="4" s="1"/>
  <c r="P1334" i="4" s="1"/>
  <c r="P1335" i="4" s="1"/>
  <c r="P1336" i="4" s="1"/>
  <c r="P1337" i="4" s="1"/>
  <c r="P1338" i="4" s="1"/>
  <c r="P1339" i="4" s="1"/>
  <c r="P1340" i="4" s="1"/>
  <c r="P1341" i="4" s="1"/>
  <c r="P1342" i="4" s="1"/>
  <c r="P1343" i="4" s="1"/>
  <c r="P1344" i="4" s="1"/>
  <c r="P1345" i="4" s="1"/>
  <c r="P1346" i="4" s="1"/>
  <c r="P1347" i="4" s="1"/>
  <c r="P1348" i="4" s="1"/>
  <c r="P1349" i="4" s="1"/>
  <c r="P1350" i="4" s="1"/>
  <c r="P1351" i="4" s="1"/>
  <c r="P1352" i="4" s="1"/>
  <c r="P1353" i="4" s="1"/>
  <c r="P1354" i="4" s="1"/>
  <c r="P1355" i="4" s="1"/>
  <c r="P1356" i="4" s="1"/>
  <c r="P1357" i="4" s="1"/>
  <c r="P1358" i="4" s="1"/>
  <c r="P1359" i="4" s="1"/>
  <c r="P1360" i="4" s="1"/>
  <c r="P1361" i="4" s="1"/>
  <c r="P1362" i="4" s="1"/>
  <c r="P1363" i="4" s="1"/>
  <c r="P1364" i="4" s="1"/>
  <c r="P1365" i="4" s="1"/>
  <c r="P1366" i="4" s="1"/>
  <c r="P1367" i="4" s="1"/>
  <c r="P1368" i="4" s="1"/>
  <c r="P1369" i="4" s="1"/>
  <c r="P1370" i="4" s="1"/>
  <c r="P1371" i="4" s="1"/>
  <c r="P1372" i="4" s="1"/>
  <c r="P1373" i="4" s="1"/>
  <c r="P1374" i="4" s="1"/>
  <c r="P1375" i="4" s="1"/>
  <c r="P1376" i="4" s="1"/>
  <c r="P1377" i="4" s="1"/>
  <c r="P1378" i="4" s="1"/>
  <c r="P1379" i="4" s="1"/>
  <c r="P1380" i="4" s="1"/>
  <c r="P1381" i="4" s="1"/>
  <c r="P1382" i="4" s="1"/>
  <c r="P1383" i="4" s="1"/>
  <c r="P1384" i="4" s="1"/>
  <c r="P1385" i="4" s="1"/>
  <c r="P1386" i="4" s="1"/>
  <c r="P1387" i="4" s="1"/>
  <c r="P1388" i="4" s="1"/>
  <c r="P1389" i="4" s="1"/>
  <c r="P1390" i="4" s="1"/>
  <c r="P1391" i="4" s="1"/>
  <c r="P1392" i="4" s="1"/>
  <c r="P1393" i="4" s="1"/>
  <c r="P1394" i="4" s="1"/>
  <c r="P1395" i="4" s="1"/>
  <c r="P1396" i="4" s="1"/>
  <c r="P1397" i="4" s="1"/>
  <c r="P1398" i="4" s="1"/>
  <c r="P1399" i="4" s="1"/>
  <c r="P1400" i="4" s="1"/>
  <c r="P1401" i="4" s="1"/>
  <c r="P1402" i="4" s="1"/>
  <c r="P1403" i="4" s="1"/>
  <c r="P1404" i="4" s="1"/>
  <c r="P1405" i="4" s="1"/>
  <c r="P1406" i="4" s="1"/>
  <c r="P1407" i="4" s="1"/>
  <c r="P1408" i="4" s="1"/>
  <c r="P1409" i="4" s="1"/>
  <c r="P1410" i="4" s="1"/>
  <c r="P1411" i="4" s="1"/>
  <c r="P1412" i="4" s="1"/>
  <c r="P1413" i="4" s="1"/>
  <c r="P1414" i="4" s="1"/>
  <c r="P1415" i="4" s="1"/>
  <c r="P1416" i="4" s="1"/>
  <c r="P1417" i="4" s="1"/>
  <c r="P1418" i="4" s="1"/>
  <c r="P1419" i="4" s="1"/>
  <c r="P1420" i="4" s="1"/>
  <c r="P1421" i="4" s="1"/>
  <c r="P1422" i="4" s="1"/>
  <c r="P1423" i="4" s="1"/>
  <c r="P1424" i="4" s="1"/>
  <c r="P1425" i="4" s="1"/>
  <c r="P1426" i="4" s="1"/>
  <c r="P1427" i="4" s="1"/>
  <c r="P1428" i="4" s="1"/>
  <c r="P1429" i="4" s="1"/>
  <c r="P1430" i="4" s="1"/>
  <c r="P1431" i="4" s="1"/>
  <c r="P1432" i="4" s="1"/>
  <c r="P1433" i="4" s="1"/>
  <c r="P1434" i="4" s="1"/>
  <c r="P1435" i="4" s="1"/>
  <c r="P1436" i="4" s="1"/>
  <c r="P1437" i="4" s="1"/>
  <c r="P1438" i="4" s="1"/>
  <c r="P1439" i="4" s="1"/>
  <c r="P1440" i="4" s="1"/>
  <c r="P1441" i="4" s="1"/>
  <c r="P1442" i="4" s="1"/>
  <c r="P1443" i="4" s="1"/>
  <c r="P1444" i="4" s="1"/>
  <c r="P1445" i="4" s="1"/>
  <c r="P1446" i="4" s="1"/>
  <c r="P1447" i="4" s="1"/>
  <c r="P1448" i="4" s="1"/>
  <c r="P1449" i="4" s="1"/>
  <c r="P1450" i="4" s="1"/>
  <c r="P1451" i="4" s="1"/>
  <c r="P1452" i="4" s="1"/>
  <c r="P1453" i="4" s="1"/>
  <c r="P1454" i="4" s="1"/>
  <c r="P1455" i="4" s="1"/>
  <c r="P1456" i="4" s="1"/>
  <c r="P1457" i="4" s="1"/>
  <c r="P1458" i="4" s="1"/>
  <c r="P1459" i="4" s="1"/>
  <c r="P1460" i="4" s="1"/>
  <c r="P1461" i="4" s="1"/>
  <c r="P1462" i="4" s="1"/>
  <c r="P1463" i="4" s="1"/>
  <c r="P1464" i="4" s="1"/>
  <c r="P1465" i="4" s="1"/>
  <c r="P1466" i="4" s="1"/>
  <c r="P1467" i="4" s="1"/>
  <c r="P1468" i="4" s="1"/>
  <c r="P1469" i="4" s="1"/>
  <c r="P1470" i="4" s="1"/>
  <c r="P1471" i="4" s="1"/>
  <c r="P1472" i="4" s="1"/>
  <c r="P1473" i="4" s="1"/>
  <c r="P1474" i="4" s="1"/>
  <c r="P1475" i="4" s="1"/>
  <c r="P1476" i="4" s="1"/>
  <c r="P1477" i="4" s="1"/>
  <c r="P1478" i="4" s="1"/>
  <c r="P1479" i="4" s="1"/>
  <c r="P1480" i="4" s="1"/>
  <c r="P1481" i="4" s="1"/>
  <c r="P1482" i="4" s="1"/>
  <c r="P1483" i="4" s="1"/>
  <c r="P1484" i="4" s="1"/>
  <c r="P1485" i="4" s="1"/>
  <c r="P1486" i="4" s="1"/>
  <c r="P1487" i="4" s="1"/>
  <c r="P1488" i="4" s="1"/>
  <c r="P1489" i="4" s="1"/>
  <c r="P1490" i="4" s="1"/>
  <c r="P1491" i="4" s="1"/>
  <c r="P1492" i="4" s="1"/>
  <c r="P1493" i="4" s="1"/>
  <c r="P1494" i="4" s="1"/>
  <c r="P1495" i="4" s="1"/>
  <c r="P1496" i="4" s="1"/>
  <c r="P1497" i="4" s="1"/>
  <c r="P1498" i="4" s="1"/>
  <c r="P1499" i="4" s="1"/>
  <c r="P1500" i="4" s="1"/>
  <c r="P1501" i="4" s="1"/>
  <c r="P1502" i="4" s="1"/>
  <c r="P1503" i="4" s="1"/>
  <c r="P1504" i="4" s="1"/>
  <c r="P1505" i="4" s="1"/>
  <c r="P1506" i="4" s="1"/>
  <c r="P1507" i="4" s="1"/>
  <c r="P1508" i="4" s="1"/>
  <c r="P1509" i="4" s="1"/>
  <c r="P1510" i="4" s="1"/>
  <c r="P1511" i="4" s="1"/>
  <c r="P1512" i="4" s="1"/>
  <c r="P1513" i="4" s="1"/>
  <c r="P1514" i="4" s="1"/>
  <c r="P1515" i="4" s="1"/>
  <c r="P1516" i="4" s="1"/>
  <c r="P1277" i="4"/>
  <c r="I22" i="6" l="1"/>
  <c r="H23" i="6"/>
  <c r="B20" i="6"/>
  <c r="D21" i="6"/>
  <c r="E22" i="6"/>
  <c r="E24" i="6"/>
  <c r="E23" i="6"/>
  <c r="D62" i="6"/>
  <c r="E62" i="6" s="1"/>
  <c r="B63" i="6"/>
  <c r="C401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20" i="4"/>
  <c r="B64" i="6" l="1"/>
  <c r="D63" i="6"/>
  <c r="E63" i="6" s="1"/>
  <c r="H24" i="6"/>
  <c r="I23" i="6"/>
  <c r="D20" i="6"/>
  <c r="E21" i="6" s="1"/>
  <c r="B19" i="6"/>
  <c r="G403" i="4"/>
  <c r="C403" i="4" s="1"/>
  <c r="G404" i="4"/>
  <c r="C404" i="4" s="1"/>
  <c r="G405" i="4"/>
  <c r="C405" i="4" s="1"/>
  <c r="G406" i="4"/>
  <c r="C406" i="4" s="1"/>
  <c r="G407" i="4"/>
  <c r="C407" i="4" s="1"/>
  <c r="G408" i="4"/>
  <c r="C408" i="4" s="1"/>
  <c r="G409" i="4"/>
  <c r="C409" i="4" s="1"/>
  <c r="G410" i="4"/>
  <c r="C410" i="4" s="1"/>
  <c r="G411" i="4"/>
  <c r="C411" i="4" s="1"/>
  <c r="G412" i="4"/>
  <c r="C412" i="4" s="1"/>
  <c r="G413" i="4"/>
  <c r="C413" i="4" s="1"/>
  <c r="G414" i="4"/>
  <c r="C414" i="4" s="1"/>
  <c r="G415" i="4"/>
  <c r="C415" i="4" s="1"/>
  <c r="G416" i="4"/>
  <c r="C416" i="4" s="1"/>
  <c r="G417" i="4"/>
  <c r="C417" i="4" s="1"/>
  <c r="G418" i="4"/>
  <c r="C418" i="4" s="1"/>
  <c r="G419" i="4"/>
  <c r="C419" i="4" s="1"/>
  <c r="G420" i="4"/>
  <c r="C420" i="4" s="1"/>
  <c r="G421" i="4"/>
  <c r="C421" i="4" s="1"/>
  <c r="G422" i="4"/>
  <c r="C422" i="4" s="1"/>
  <c r="G423" i="4"/>
  <c r="C423" i="4" s="1"/>
  <c r="G424" i="4"/>
  <c r="C424" i="4" s="1"/>
  <c r="G425" i="4"/>
  <c r="C425" i="4" s="1"/>
  <c r="G426" i="4"/>
  <c r="C426" i="4" s="1"/>
  <c r="G427" i="4"/>
  <c r="C427" i="4" s="1"/>
  <c r="G428" i="4"/>
  <c r="C428" i="4" s="1"/>
  <c r="G429" i="4"/>
  <c r="C429" i="4" s="1"/>
  <c r="G430" i="4"/>
  <c r="C430" i="4" s="1"/>
  <c r="G431" i="4"/>
  <c r="C431" i="4" s="1"/>
  <c r="G432" i="4"/>
  <c r="C432" i="4" s="1"/>
  <c r="G433" i="4"/>
  <c r="C433" i="4" s="1"/>
  <c r="G434" i="4"/>
  <c r="C434" i="4" s="1"/>
  <c r="G435" i="4"/>
  <c r="C435" i="4" s="1"/>
  <c r="G436" i="4"/>
  <c r="C436" i="4" s="1"/>
  <c r="G437" i="4"/>
  <c r="C437" i="4" s="1"/>
  <c r="G438" i="4"/>
  <c r="C438" i="4" s="1"/>
  <c r="G439" i="4"/>
  <c r="C439" i="4" s="1"/>
  <c r="G440" i="4"/>
  <c r="C440" i="4" s="1"/>
  <c r="G441" i="4"/>
  <c r="C441" i="4" s="1"/>
  <c r="G442" i="4"/>
  <c r="C442" i="4" s="1"/>
  <c r="G443" i="4"/>
  <c r="C443" i="4" s="1"/>
  <c r="G444" i="4"/>
  <c r="C444" i="4" s="1"/>
  <c r="G445" i="4"/>
  <c r="C445" i="4" s="1"/>
  <c r="G446" i="4"/>
  <c r="C446" i="4" s="1"/>
  <c r="G447" i="4"/>
  <c r="C447" i="4" s="1"/>
  <c r="G448" i="4"/>
  <c r="C448" i="4" s="1"/>
  <c r="G449" i="4"/>
  <c r="C449" i="4" s="1"/>
  <c r="G450" i="4"/>
  <c r="C450" i="4" s="1"/>
  <c r="G451" i="4"/>
  <c r="C451" i="4" s="1"/>
  <c r="G452" i="4"/>
  <c r="C452" i="4" s="1"/>
  <c r="G453" i="4"/>
  <c r="C453" i="4" s="1"/>
  <c r="G454" i="4"/>
  <c r="C454" i="4" s="1"/>
  <c r="G455" i="4"/>
  <c r="C455" i="4" s="1"/>
  <c r="G456" i="4"/>
  <c r="C456" i="4" s="1"/>
  <c r="G457" i="4"/>
  <c r="C457" i="4" s="1"/>
  <c r="G458" i="4"/>
  <c r="C458" i="4" s="1"/>
  <c r="G459" i="4"/>
  <c r="C459" i="4" s="1"/>
  <c r="G460" i="4"/>
  <c r="C460" i="4" s="1"/>
  <c r="G461" i="4"/>
  <c r="C461" i="4" s="1"/>
  <c r="G462" i="4"/>
  <c r="C462" i="4" s="1"/>
  <c r="G463" i="4"/>
  <c r="C463" i="4" s="1"/>
  <c r="G464" i="4"/>
  <c r="C464" i="4" s="1"/>
  <c r="G465" i="4"/>
  <c r="C465" i="4" s="1"/>
  <c r="G466" i="4"/>
  <c r="C466" i="4" s="1"/>
  <c r="G467" i="4"/>
  <c r="C467" i="4" s="1"/>
  <c r="G468" i="4"/>
  <c r="C468" i="4" s="1"/>
  <c r="G469" i="4"/>
  <c r="C469" i="4" s="1"/>
  <c r="G470" i="4"/>
  <c r="C470" i="4" s="1"/>
  <c r="G471" i="4"/>
  <c r="C471" i="4" s="1"/>
  <c r="G472" i="4"/>
  <c r="C472" i="4" s="1"/>
  <c r="G473" i="4"/>
  <c r="C473" i="4" s="1"/>
  <c r="G474" i="4"/>
  <c r="C474" i="4" s="1"/>
  <c r="G475" i="4"/>
  <c r="C475" i="4" s="1"/>
  <c r="G476" i="4"/>
  <c r="C476" i="4" s="1"/>
  <c r="G477" i="4"/>
  <c r="C477" i="4" s="1"/>
  <c r="G478" i="4"/>
  <c r="C478" i="4" s="1"/>
  <c r="G479" i="4"/>
  <c r="C479" i="4" s="1"/>
  <c r="G480" i="4"/>
  <c r="C480" i="4" s="1"/>
  <c r="G481" i="4"/>
  <c r="C481" i="4" s="1"/>
  <c r="G482" i="4"/>
  <c r="C482" i="4" s="1"/>
  <c r="G483" i="4"/>
  <c r="C483" i="4" s="1"/>
  <c r="G484" i="4"/>
  <c r="C484" i="4" s="1"/>
  <c r="G485" i="4"/>
  <c r="C485" i="4" s="1"/>
  <c r="G486" i="4"/>
  <c r="C486" i="4" s="1"/>
  <c r="G487" i="4"/>
  <c r="C487" i="4" s="1"/>
  <c r="G488" i="4"/>
  <c r="C488" i="4" s="1"/>
  <c r="G489" i="4"/>
  <c r="C489" i="4" s="1"/>
  <c r="G490" i="4"/>
  <c r="C490" i="4" s="1"/>
  <c r="G491" i="4"/>
  <c r="C491" i="4" s="1"/>
  <c r="G492" i="4"/>
  <c r="C492" i="4" s="1"/>
  <c r="G493" i="4"/>
  <c r="C493" i="4" s="1"/>
  <c r="G494" i="4"/>
  <c r="C494" i="4" s="1"/>
  <c r="G495" i="4"/>
  <c r="C495" i="4" s="1"/>
  <c r="G496" i="4"/>
  <c r="C496" i="4" s="1"/>
  <c r="G497" i="4"/>
  <c r="C497" i="4" s="1"/>
  <c r="G498" i="4"/>
  <c r="C498" i="4" s="1"/>
  <c r="G499" i="4"/>
  <c r="C499" i="4" s="1"/>
  <c r="G500" i="4"/>
  <c r="C500" i="4" s="1"/>
  <c r="G501" i="4"/>
  <c r="C501" i="4" s="1"/>
  <c r="G502" i="4"/>
  <c r="C502" i="4" s="1"/>
  <c r="G503" i="4"/>
  <c r="C503" i="4" s="1"/>
  <c r="G504" i="4"/>
  <c r="C504" i="4" s="1"/>
  <c r="G505" i="4"/>
  <c r="C505" i="4" s="1"/>
  <c r="G506" i="4"/>
  <c r="C506" i="4" s="1"/>
  <c r="G507" i="4"/>
  <c r="C507" i="4" s="1"/>
  <c r="G508" i="4"/>
  <c r="C508" i="4" s="1"/>
  <c r="G509" i="4"/>
  <c r="C509" i="4" s="1"/>
  <c r="G510" i="4"/>
  <c r="C510" i="4" s="1"/>
  <c r="G511" i="4"/>
  <c r="C511" i="4" s="1"/>
  <c r="G512" i="4"/>
  <c r="C512" i="4" s="1"/>
  <c r="G513" i="4"/>
  <c r="C513" i="4" s="1"/>
  <c r="G514" i="4"/>
  <c r="C514" i="4" s="1"/>
  <c r="G515" i="4"/>
  <c r="C515" i="4" s="1"/>
  <c r="G516" i="4"/>
  <c r="C516" i="4" s="1"/>
  <c r="G517" i="4"/>
  <c r="C517" i="4" s="1"/>
  <c r="G518" i="4"/>
  <c r="C518" i="4" s="1"/>
  <c r="G519" i="4"/>
  <c r="C519" i="4" s="1"/>
  <c r="G520" i="4"/>
  <c r="C520" i="4" s="1"/>
  <c r="G521" i="4"/>
  <c r="C521" i="4" s="1"/>
  <c r="G522" i="4"/>
  <c r="C522" i="4" s="1"/>
  <c r="G523" i="4"/>
  <c r="C523" i="4" s="1"/>
  <c r="G524" i="4"/>
  <c r="C524" i="4" s="1"/>
  <c r="G525" i="4"/>
  <c r="C525" i="4" s="1"/>
  <c r="G526" i="4"/>
  <c r="C526" i="4" s="1"/>
  <c r="G527" i="4"/>
  <c r="C527" i="4" s="1"/>
  <c r="G528" i="4"/>
  <c r="C528" i="4" s="1"/>
  <c r="G529" i="4"/>
  <c r="C529" i="4" s="1"/>
  <c r="G530" i="4"/>
  <c r="C530" i="4" s="1"/>
  <c r="G531" i="4"/>
  <c r="C531" i="4" s="1"/>
  <c r="G532" i="4"/>
  <c r="C532" i="4" s="1"/>
  <c r="G533" i="4"/>
  <c r="C533" i="4" s="1"/>
  <c r="G534" i="4"/>
  <c r="C534" i="4" s="1"/>
  <c r="G535" i="4"/>
  <c r="C535" i="4" s="1"/>
  <c r="G536" i="4"/>
  <c r="C536" i="4" s="1"/>
  <c r="G537" i="4"/>
  <c r="C537" i="4" s="1"/>
  <c r="G538" i="4"/>
  <c r="C538" i="4" s="1"/>
  <c r="G539" i="4"/>
  <c r="C539" i="4" s="1"/>
  <c r="G540" i="4"/>
  <c r="C540" i="4" s="1"/>
  <c r="G541" i="4"/>
  <c r="C541" i="4" s="1"/>
  <c r="G542" i="4"/>
  <c r="C542" i="4" s="1"/>
  <c r="G543" i="4"/>
  <c r="C543" i="4" s="1"/>
  <c r="G544" i="4"/>
  <c r="C544" i="4" s="1"/>
  <c r="G402" i="4"/>
  <c r="C402" i="4" s="1"/>
  <c r="D19" i="6" l="1"/>
  <c r="B18" i="6"/>
  <c r="E20" i="6"/>
  <c r="I24" i="6"/>
  <c r="H25" i="6"/>
  <c r="B65" i="6"/>
  <c r="D64" i="6"/>
  <c r="E64" i="6" s="1"/>
  <c r="M791" i="4"/>
  <c r="H26" i="6" l="1"/>
  <c r="I25" i="6"/>
  <c r="D65" i="6"/>
  <c r="E65" i="6" s="1"/>
  <c r="B66" i="6"/>
  <c r="D18" i="6"/>
  <c r="B17" i="6"/>
  <c r="E19" i="6"/>
  <c r="J580" i="4"/>
  <c r="K641" i="4"/>
  <c r="I569" i="4"/>
  <c r="K569" i="4" s="1"/>
  <c r="I570" i="4"/>
  <c r="K570" i="4" s="1"/>
  <c r="I571" i="4"/>
  <c r="K571" i="4" s="1"/>
  <c r="I572" i="4"/>
  <c r="K572" i="4" s="1"/>
  <c r="I573" i="4"/>
  <c r="K573" i="4" s="1"/>
  <c r="I574" i="4"/>
  <c r="K574" i="4" s="1"/>
  <c r="I575" i="4"/>
  <c r="K575" i="4" s="1"/>
  <c r="I576" i="4"/>
  <c r="K576" i="4" s="1"/>
  <c r="I577" i="4"/>
  <c r="K577" i="4" s="1"/>
  <c r="I578" i="4"/>
  <c r="K578" i="4" s="1"/>
  <c r="I579" i="4"/>
  <c r="K579" i="4" s="1"/>
  <c r="I580" i="4"/>
  <c r="K580" i="4" s="1"/>
  <c r="J579" i="4" s="1"/>
  <c r="I581" i="4"/>
  <c r="I582" i="4"/>
  <c r="I583" i="4"/>
  <c r="I584" i="4"/>
  <c r="I585" i="4"/>
  <c r="I586" i="4"/>
  <c r="I587" i="4"/>
  <c r="I588" i="4"/>
  <c r="I589" i="4"/>
  <c r="I590" i="4"/>
  <c r="I591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607" i="4"/>
  <c r="I608" i="4"/>
  <c r="I609" i="4"/>
  <c r="I610" i="4"/>
  <c r="I611" i="4"/>
  <c r="I612" i="4"/>
  <c r="I613" i="4"/>
  <c r="I614" i="4"/>
  <c r="I615" i="4"/>
  <c r="I616" i="4"/>
  <c r="I617" i="4"/>
  <c r="I618" i="4"/>
  <c r="I619" i="4"/>
  <c r="I620" i="4"/>
  <c r="I621" i="4"/>
  <c r="I622" i="4"/>
  <c r="I623" i="4"/>
  <c r="I624" i="4"/>
  <c r="I625" i="4"/>
  <c r="I626" i="4"/>
  <c r="I627" i="4"/>
  <c r="I628" i="4"/>
  <c r="I629" i="4"/>
  <c r="I630" i="4"/>
  <c r="I631" i="4"/>
  <c r="I632" i="4"/>
  <c r="I633" i="4"/>
  <c r="I634" i="4"/>
  <c r="I635" i="4"/>
  <c r="I636" i="4"/>
  <c r="I637" i="4"/>
  <c r="I638" i="4"/>
  <c r="I639" i="4"/>
  <c r="I640" i="4"/>
  <c r="I641" i="4"/>
  <c r="I642" i="4"/>
  <c r="I643" i="4"/>
  <c r="I644" i="4"/>
  <c r="I645" i="4"/>
  <c r="I646" i="4"/>
  <c r="I647" i="4"/>
  <c r="I648" i="4"/>
  <c r="I649" i="4"/>
  <c r="I650" i="4"/>
  <c r="I651" i="4"/>
  <c r="I652" i="4"/>
  <c r="I653" i="4"/>
  <c r="I654" i="4"/>
  <c r="I655" i="4"/>
  <c r="I656" i="4"/>
  <c r="I657" i="4"/>
  <c r="I658" i="4"/>
  <c r="I659" i="4"/>
  <c r="I660" i="4"/>
  <c r="I661" i="4"/>
  <c r="I662" i="4"/>
  <c r="I663" i="4"/>
  <c r="I664" i="4"/>
  <c r="I665" i="4"/>
  <c r="I666" i="4"/>
  <c r="I667" i="4"/>
  <c r="I668" i="4"/>
  <c r="I669" i="4"/>
  <c r="I670" i="4"/>
  <c r="I671" i="4"/>
  <c r="I672" i="4"/>
  <c r="I673" i="4"/>
  <c r="I674" i="4"/>
  <c r="I675" i="4"/>
  <c r="I676" i="4"/>
  <c r="I677" i="4"/>
  <c r="I678" i="4"/>
  <c r="I679" i="4"/>
  <c r="I680" i="4"/>
  <c r="I681" i="4"/>
  <c r="I682" i="4"/>
  <c r="I683" i="4"/>
  <c r="I684" i="4"/>
  <c r="I685" i="4"/>
  <c r="I686" i="4"/>
  <c r="I687" i="4"/>
  <c r="I688" i="4"/>
  <c r="I689" i="4"/>
  <c r="I690" i="4"/>
  <c r="I691" i="4"/>
  <c r="I692" i="4"/>
  <c r="I693" i="4"/>
  <c r="I694" i="4"/>
  <c r="I695" i="4"/>
  <c r="I696" i="4"/>
  <c r="I697" i="4"/>
  <c r="I698" i="4"/>
  <c r="I699" i="4"/>
  <c r="I700" i="4"/>
  <c r="I701" i="4"/>
  <c r="I702" i="4"/>
  <c r="B67" i="6" l="1"/>
  <c r="D66" i="6"/>
  <c r="E66" i="6" s="1"/>
  <c r="D17" i="6"/>
  <c r="B16" i="6"/>
  <c r="I26" i="6"/>
  <c r="H27" i="6"/>
  <c r="J578" i="4"/>
  <c r="J577" i="4" s="1"/>
  <c r="J576" i="4" s="1"/>
  <c r="J575" i="4" s="1"/>
  <c r="J574" i="4" s="1"/>
  <c r="J573" i="4" s="1"/>
  <c r="J572" i="4" s="1"/>
  <c r="J571" i="4" s="1"/>
  <c r="J570" i="4" s="1"/>
  <c r="J569" i="4" s="1"/>
  <c r="Q1220" i="4"/>
  <c r="H28" i="6" l="1"/>
  <c r="I27" i="6"/>
  <c r="E18" i="6"/>
  <c r="D16" i="6"/>
  <c r="B15" i="6"/>
  <c r="B68" i="6"/>
  <c r="D67" i="6"/>
  <c r="E67" i="6" s="1"/>
  <c r="C569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I513" i="4"/>
  <c r="I514" i="4"/>
  <c r="I515" i="4"/>
  <c r="I516" i="4"/>
  <c r="I517" i="4"/>
  <c r="I518" i="4"/>
  <c r="I519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C545" i="4" s="1"/>
  <c r="I546" i="4"/>
  <c r="C546" i="4" s="1"/>
  <c r="I547" i="4"/>
  <c r="C547" i="4" s="1"/>
  <c r="I548" i="4"/>
  <c r="C548" i="4" s="1"/>
  <c r="I549" i="4"/>
  <c r="C549" i="4" s="1"/>
  <c r="I550" i="4"/>
  <c r="C550" i="4" s="1"/>
  <c r="I551" i="4"/>
  <c r="C551" i="4" s="1"/>
  <c r="I552" i="4"/>
  <c r="C552" i="4" s="1"/>
  <c r="I553" i="4"/>
  <c r="C553" i="4" s="1"/>
  <c r="I554" i="4"/>
  <c r="C554" i="4" s="1"/>
  <c r="I555" i="4"/>
  <c r="C555" i="4" s="1"/>
  <c r="I556" i="4"/>
  <c r="C556" i="4" s="1"/>
  <c r="I557" i="4"/>
  <c r="C557" i="4" s="1"/>
  <c r="I558" i="4"/>
  <c r="C558" i="4" s="1"/>
  <c r="I559" i="4"/>
  <c r="C559" i="4" s="1"/>
  <c r="I560" i="4"/>
  <c r="C560" i="4" s="1"/>
  <c r="I561" i="4"/>
  <c r="C561" i="4" s="1"/>
  <c r="I562" i="4"/>
  <c r="C562" i="4" s="1"/>
  <c r="I563" i="4"/>
  <c r="C563" i="4" s="1"/>
  <c r="I564" i="4"/>
  <c r="C564" i="4" s="1"/>
  <c r="I565" i="4"/>
  <c r="C565" i="4" s="1"/>
  <c r="I566" i="4"/>
  <c r="C566" i="4" s="1"/>
  <c r="I567" i="4"/>
  <c r="C567" i="4" s="1"/>
  <c r="I568" i="4"/>
  <c r="C568" i="4" s="1"/>
  <c r="D68" i="6" l="1"/>
  <c r="E68" i="6" s="1"/>
  <c r="B69" i="6"/>
  <c r="D15" i="6"/>
  <c r="B14" i="6"/>
  <c r="H29" i="6"/>
  <c r="I28" i="6"/>
  <c r="E17" i="6"/>
  <c r="M666" i="4"/>
  <c r="I29" i="6" l="1"/>
  <c r="H30" i="6"/>
  <c r="B13" i="6"/>
  <c r="D14" i="6"/>
  <c r="E16" i="6"/>
  <c r="D69" i="6"/>
  <c r="E69" i="6" s="1"/>
  <c r="B70" i="6"/>
  <c r="Q1057" i="4"/>
  <c r="D70" i="6" l="1"/>
  <c r="E70" i="6" s="1"/>
  <c r="B71" i="6"/>
  <c r="D13" i="6"/>
  <c r="B12" i="6"/>
  <c r="H31" i="6"/>
  <c r="I30" i="6"/>
  <c r="E15" i="6"/>
  <c r="O1014" i="4"/>
  <c r="Q1014" i="4"/>
  <c r="I31" i="6" l="1"/>
  <c r="H32" i="6"/>
  <c r="B72" i="6"/>
  <c r="D71" i="6"/>
  <c r="E71" i="6" s="1"/>
  <c r="D12" i="6"/>
  <c r="B11" i="6"/>
  <c r="E13" i="6"/>
  <c r="E14" i="6"/>
  <c r="O1013" i="4"/>
  <c r="C1013" i="4" s="1"/>
  <c r="O1012" i="4"/>
  <c r="C1012" i="4" s="1"/>
  <c r="O1011" i="4"/>
  <c r="C1011" i="4" s="1"/>
  <c r="O1010" i="4"/>
  <c r="C1010" i="4" s="1"/>
  <c r="O1009" i="4"/>
  <c r="C1009" i="4" s="1"/>
  <c r="O1008" i="4"/>
  <c r="C1008" i="4" s="1"/>
  <c r="O1007" i="4"/>
  <c r="C1007" i="4" s="1"/>
  <c r="O1006" i="4"/>
  <c r="C1006" i="4" s="1"/>
  <c r="O1005" i="4"/>
  <c r="C1005" i="4" s="1"/>
  <c r="O1004" i="4"/>
  <c r="C1004" i="4" s="1"/>
  <c r="O1003" i="4"/>
  <c r="C1003" i="4" s="1"/>
  <c r="O1002" i="4"/>
  <c r="C1002" i="4" s="1"/>
  <c r="O1001" i="4"/>
  <c r="C1001" i="4" s="1"/>
  <c r="O1000" i="4"/>
  <c r="C1000" i="4" s="1"/>
  <c r="O999" i="4"/>
  <c r="C999" i="4" s="1"/>
  <c r="O998" i="4"/>
  <c r="C998" i="4" s="1"/>
  <c r="O997" i="4"/>
  <c r="C997" i="4" s="1"/>
  <c r="O996" i="4"/>
  <c r="C996" i="4" s="1"/>
  <c r="O995" i="4"/>
  <c r="C995" i="4" s="1"/>
  <c r="O994" i="4"/>
  <c r="C994" i="4" s="1"/>
  <c r="O993" i="4"/>
  <c r="C993" i="4" s="1"/>
  <c r="O992" i="4"/>
  <c r="C992" i="4" s="1"/>
  <c r="O991" i="4"/>
  <c r="C991" i="4" s="1"/>
  <c r="O990" i="4"/>
  <c r="C990" i="4" s="1"/>
  <c r="O989" i="4"/>
  <c r="C989" i="4" s="1"/>
  <c r="O988" i="4"/>
  <c r="C988" i="4" s="1"/>
  <c r="O987" i="4"/>
  <c r="C987" i="4" s="1"/>
  <c r="O986" i="4"/>
  <c r="C986" i="4" s="1"/>
  <c r="O985" i="4"/>
  <c r="C985" i="4" s="1"/>
  <c r="O984" i="4"/>
  <c r="C984" i="4" s="1"/>
  <c r="O983" i="4"/>
  <c r="C983" i="4" s="1"/>
  <c r="O982" i="4"/>
  <c r="C982" i="4" s="1"/>
  <c r="O981" i="4"/>
  <c r="C981" i="4" s="1"/>
  <c r="O980" i="4"/>
  <c r="C980" i="4" s="1"/>
  <c r="O979" i="4"/>
  <c r="C979" i="4" s="1"/>
  <c r="O978" i="4"/>
  <c r="C978" i="4" s="1"/>
  <c r="O977" i="4"/>
  <c r="C977" i="4" s="1"/>
  <c r="O976" i="4"/>
  <c r="C976" i="4" s="1"/>
  <c r="O975" i="4"/>
  <c r="C975" i="4" s="1"/>
  <c r="O974" i="4"/>
  <c r="C974" i="4" s="1"/>
  <c r="O973" i="4"/>
  <c r="C973" i="4" s="1"/>
  <c r="O972" i="4"/>
  <c r="C972" i="4" s="1"/>
  <c r="O971" i="4"/>
  <c r="C971" i="4" s="1"/>
  <c r="O970" i="4"/>
  <c r="C970" i="4" s="1"/>
  <c r="O969" i="4"/>
  <c r="C969" i="4" s="1"/>
  <c r="O968" i="4"/>
  <c r="C968" i="4" s="1"/>
  <c r="O967" i="4"/>
  <c r="C967" i="4" s="1"/>
  <c r="O966" i="4"/>
  <c r="C966" i="4" s="1"/>
  <c r="O965" i="4"/>
  <c r="C965" i="4" s="1"/>
  <c r="O964" i="4"/>
  <c r="C964" i="4" s="1"/>
  <c r="O963" i="4"/>
  <c r="C963" i="4" s="1"/>
  <c r="O962" i="4"/>
  <c r="C962" i="4" s="1"/>
  <c r="O961" i="4"/>
  <c r="C961" i="4" s="1"/>
  <c r="O960" i="4"/>
  <c r="C960" i="4" s="1"/>
  <c r="O959" i="4"/>
  <c r="C959" i="4" s="1"/>
  <c r="O958" i="4"/>
  <c r="C958" i="4" s="1"/>
  <c r="O957" i="4"/>
  <c r="C957" i="4" s="1"/>
  <c r="O956" i="4"/>
  <c r="C956" i="4" s="1"/>
  <c r="O955" i="4"/>
  <c r="C955" i="4" s="1"/>
  <c r="O954" i="4"/>
  <c r="C954" i="4" s="1"/>
  <c r="O953" i="4"/>
  <c r="C953" i="4" s="1"/>
  <c r="O952" i="4"/>
  <c r="C952" i="4" s="1"/>
  <c r="O951" i="4"/>
  <c r="C951" i="4" s="1"/>
  <c r="O950" i="4"/>
  <c r="C950" i="4" s="1"/>
  <c r="O949" i="4"/>
  <c r="C949" i="4" s="1"/>
  <c r="O948" i="4"/>
  <c r="C948" i="4" s="1"/>
  <c r="O947" i="4"/>
  <c r="C947" i="4" s="1"/>
  <c r="O946" i="4"/>
  <c r="C946" i="4" s="1"/>
  <c r="O945" i="4"/>
  <c r="C945" i="4" s="1"/>
  <c r="O944" i="4"/>
  <c r="C944" i="4" s="1"/>
  <c r="O943" i="4"/>
  <c r="C943" i="4" s="1"/>
  <c r="O942" i="4"/>
  <c r="C942" i="4" s="1"/>
  <c r="O941" i="4"/>
  <c r="C941" i="4" s="1"/>
  <c r="O940" i="4"/>
  <c r="C940" i="4" s="1"/>
  <c r="O939" i="4"/>
  <c r="C939" i="4" s="1"/>
  <c r="O938" i="4"/>
  <c r="C938" i="4" s="1"/>
  <c r="O937" i="4"/>
  <c r="C937" i="4" s="1"/>
  <c r="O936" i="4"/>
  <c r="C936" i="4" s="1"/>
  <c r="O935" i="4"/>
  <c r="C935" i="4" s="1"/>
  <c r="O934" i="4"/>
  <c r="C934" i="4" s="1"/>
  <c r="O933" i="4"/>
  <c r="C933" i="4" s="1"/>
  <c r="O932" i="4"/>
  <c r="C932" i="4" s="1"/>
  <c r="O931" i="4"/>
  <c r="C931" i="4" s="1"/>
  <c r="O930" i="4"/>
  <c r="C930" i="4" s="1"/>
  <c r="O929" i="4"/>
  <c r="C929" i="4" s="1"/>
  <c r="O928" i="4"/>
  <c r="C928" i="4" s="1"/>
  <c r="O927" i="4"/>
  <c r="C927" i="4" s="1"/>
  <c r="O926" i="4"/>
  <c r="C926" i="4" s="1"/>
  <c r="O925" i="4"/>
  <c r="C925" i="4" s="1"/>
  <c r="O924" i="4"/>
  <c r="C924" i="4" s="1"/>
  <c r="O923" i="4"/>
  <c r="C923" i="4" s="1"/>
  <c r="O922" i="4"/>
  <c r="C922" i="4" s="1"/>
  <c r="O921" i="4"/>
  <c r="C921" i="4" s="1"/>
  <c r="O920" i="4"/>
  <c r="C920" i="4" s="1"/>
  <c r="O919" i="4"/>
  <c r="C919" i="4" s="1"/>
  <c r="O918" i="4"/>
  <c r="C918" i="4" s="1"/>
  <c r="O917" i="4"/>
  <c r="C917" i="4" s="1"/>
  <c r="O916" i="4"/>
  <c r="C916" i="4" s="1"/>
  <c r="O915" i="4"/>
  <c r="C915" i="4" s="1"/>
  <c r="O914" i="4"/>
  <c r="C914" i="4" s="1"/>
  <c r="O913" i="4"/>
  <c r="C913" i="4" s="1"/>
  <c r="O912" i="4"/>
  <c r="C912" i="4" s="1"/>
  <c r="O911" i="4"/>
  <c r="C911" i="4" s="1"/>
  <c r="O910" i="4"/>
  <c r="C910" i="4" s="1"/>
  <c r="O909" i="4"/>
  <c r="C909" i="4" s="1"/>
  <c r="O908" i="4"/>
  <c r="C908" i="4" s="1"/>
  <c r="O907" i="4"/>
  <c r="C907" i="4" s="1"/>
  <c r="O906" i="4"/>
  <c r="C906" i="4" s="1"/>
  <c r="O905" i="4"/>
  <c r="C905" i="4" s="1"/>
  <c r="O904" i="4"/>
  <c r="C904" i="4" s="1"/>
  <c r="O903" i="4"/>
  <c r="C903" i="4" s="1"/>
  <c r="O902" i="4"/>
  <c r="C902" i="4" s="1"/>
  <c r="O901" i="4"/>
  <c r="C901" i="4" s="1"/>
  <c r="O900" i="4"/>
  <c r="C900" i="4" s="1"/>
  <c r="O899" i="4"/>
  <c r="C899" i="4" s="1"/>
  <c r="O898" i="4"/>
  <c r="C898" i="4" s="1"/>
  <c r="O897" i="4"/>
  <c r="C897" i="4" s="1"/>
  <c r="O896" i="4"/>
  <c r="C896" i="4" s="1"/>
  <c r="O895" i="4"/>
  <c r="C895" i="4" s="1"/>
  <c r="O894" i="4"/>
  <c r="C894" i="4" s="1"/>
  <c r="O893" i="4"/>
  <c r="C893" i="4" s="1"/>
  <c r="O892" i="4"/>
  <c r="C892" i="4" s="1"/>
  <c r="O891" i="4"/>
  <c r="C891" i="4" s="1"/>
  <c r="O890" i="4"/>
  <c r="C890" i="4" s="1"/>
  <c r="O889" i="4"/>
  <c r="C889" i="4" s="1"/>
  <c r="O888" i="4"/>
  <c r="C888" i="4" s="1"/>
  <c r="O887" i="4"/>
  <c r="C887" i="4" s="1"/>
  <c r="O886" i="4"/>
  <c r="C886" i="4" s="1"/>
  <c r="O885" i="4"/>
  <c r="C885" i="4" s="1"/>
  <c r="O884" i="4"/>
  <c r="C884" i="4" s="1"/>
  <c r="O883" i="4"/>
  <c r="C883" i="4" s="1"/>
  <c r="O882" i="4"/>
  <c r="C882" i="4" s="1"/>
  <c r="O881" i="4"/>
  <c r="C881" i="4" s="1"/>
  <c r="O880" i="4"/>
  <c r="C880" i="4" s="1"/>
  <c r="O879" i="4"/>
  <c r="C879" i="4" s="1"/>
  <c r="O878" i="4"/>
  <c r="C878" i="4" s="1"/>
  <c r="O877" i="4"/>
  <c r="C877" i="4" s="1"/>
  <c r="O876" i="4"/>
  <c r="C876" i="4" s="1"/>
  <c r="O875" i="4"/>
  <c r="C875" i="4" s="1"/>
  <c r="O874" i="4"/>
  <c r="C874" i="4" s="1"/>
  <c r="O873" i="4"/>
  <c r="C873" i="4" s="1"/>
  <c r="O872" i="4"/>
  <c r="C872" i="4" s="1"/>
  <c r="O871" i="4"/>
  <c r="C871" i="4" s="1"/>
  <c r="O870" i="4"/>
  <c r="C870" i="4" s="1"/>
  <c r="O869" i="4"/>
  <c r="C869" i="4" s="1"/>
  <c r="O868" i="4"/>
  <c r="C868" i="4" s="1"/>
  <c r="O867" i="4"/>
  <c r="C867" i="4" s="1"/>
  <c r="O866" i="4"/>
  <c r="C866" i="4" s="1"/>
  <c r="O865" i="4"/>
  <c r="C865" i="4" s="1"/>
  <c r="O864" i="4"/>
  <c r="C864" i="4" s="1"/>
  <c r="O863" i="4"/>
  <c r="C863" i="4" s="1"/>
  <c r="O862" i="4"/>
  <c r="C862" i="4" s="1"/>
  <c r="O861" i="4"/>
  <c r="C861" i="4" s="1"/>
  <c r="O860" i="4"/>
  <c r="C860" i="4" s="1"/>
  <c r="O859" i="4"/>
  <c r="C859" i="4" s="1"/>
  <c r="O858" i="4"/>
  <c r="C858" i="4" s="1"/>
  <c r="O857" i="4"/>
  <c r="C857" i="4" s="1"/>
  <c r="O856" i="4"/>
  <c r="C856" i="4" s="1"/>
  <c r="O855" i="4"/>
  <c r="C855" i="4" s="1"/>
  <c r="O854" i="4"/>
  <c r="C854" i="4" s="1"/>
  <c r="O853" i="4"/>
  <c r="C853" i="4" s="1"/>
  <c r="O852" i="4"/>
  <c r="C852" i="4" s="1"/>
  <c r="O851" i="4"/>
  <c r="C851" i="4" s="1"/>
  <c r="O850" i="4"/>
  <c r="C850" i="4" s="1"/>
  <c r="O849" i="4"/>
  <c r="C849" i="4" s="1"/>
  <c r="O848" i="4"/>
  <c r="C848" i="4" s="1"/>
  <c r="O847" i="4"/>
  <c r="C847" i="4" s="1"/>
  <c r="O846" i="4"/>
  <c r="C846" i="4" s="1"/>
  <c r="C845" i="4"/>
  <c r="M844" i="4"/>
  <c r="C844" i="4" s="1"/>
  <c r="M843" i="4"/>
  <c r="C843" i="4" s="1"/>
  <c r="M842" i="4"/>
  <c r="C842" i="4" s="1"/>
  <c r="M841" i="4"/>
  <c r="C841" i="4" s="1"/>
  <c r="M840" i="4"/>
  <c r="C840" i="4" s="1"/>
  <c r="M839" i="4"/>
  <c r="C839" i="4" s="1"/>
  <c r="M838" i="4"/>
  <c r="C838" i="4" s="1"/>
  <c r="M837" i="4"/>
  <c r="C837" i="4" s="1"/>
  <c r="M836" i="4"/>
  <c r="C836" i="4" s="1"/>
  <c r="M835" i="4"/>
  <c r="C835" i="4" s="1"/>
  <c r="M834" i="4"/>
  <c r="C834" i="4" s="1"/>
  <c r="M833" i="4"/>
  <c r="C833" i="4" s="1"/>
  <c r="M832" i="4"/>
  <c r="C832" i="4" s="1"/>
  <c r="M831" i="4"/>
  <c r="C831" i="4" s="1"/>
  <c r="M830" i="4"/>
  <c r="C830" i="4" s="1"/>
  <c r="M829" i="4"/>
  <c r="C829" i="4" s="1"/>
  <c r="M828" i="4"/>
  <c r="C828" i="4" s="1"/>
  <c r="M827" i="4"/>
  <c r="C827" i="4" s="1"/>
  <c r="M826" i="4"/>
  <c r="C826" i="4" s="1"/>
  <c r="M825" i="4"/>
  <c r="C825" i="4" s="1"/>
  <c r="M824" i="4"/>
  <c r="C824" i="4" s="1"/>
  <c r="M823" i="4"/>
  <c r="C823" i="4" s="1"/>
  <c r="M822" i="4"/>
  <c r="C822" i="4" s="1"/>
  <c r="M821" i="4"/>
  <c r="C821" i="4" s="1"/>
  <c r="M820" i="4"/>
  <c r="C820" i="4" s="1"/>
  <c r="M819" i="4"/>
  <c r="C819" i="4" s="1"/>
  <c r="M818" i="4"/>
  <c r="C818" i="4" s="1"/>
  <c r="M817" i="4"/>
  <c r="C817" i="4" s="1"/>
  <c r="M816" i="4"/>
  <c r="C816" i="4" s="1"/>
  <c r="M815" i="4"/>
  <c r="C815" i="4" s="1"/>
  <c r="M814" i="4"/>
  <c r="C814" i="4" s="1"/>
  <c r="M813" i="4"/>
  <c r="C813" i="4" s="1"/>
  <c r="M812" i="4"/>
  <c r="C812" i="4" s="1"/>
  <c r="M811" i="4"/>
  <c r="C811" i="4" s="1"/>
  <c r="M810" i="4"/>
  <c r="C810" i="4" s="1"/>
  <c r="M809" i="4"/>
  <c r="C809" i="4" s="1"/>
  <c r="M808" i="4"/>
  <c r="C808" i="4" s="1"/>
  <c r="M807" i="4"/>
  <c r="C807" i="4" s="1"/>
  <c r="M806" i="4"/>
  <c r="C806" i="4" s="1"/>
  <c r="M805" i="4"/>
  <c r="C805" i="4" s="1"/>
  <c r="M804" i="4"/>
  <c r="C804" i="4" s="1"/>
  <c r="M803" i="4"/>
  <c r="C803" i="4" s="1"/>
  <c r="M802" i="4"/>
  <c r="C802" i="4" s="1"/>
  <c r="M801" i="4"/>
  <c r="C801" i="4" s="1"/>
  <c r="M800" i="4"/>
  <c r="C800" i="4" s="1"/>
  <c r="M799" i="4"/>
  <c r="C799" i="4" s="1"/>
  <c r="M798" i="4"/>
  <c r="C798" i="4" s="1"/>
  <c r="M797" i="4"/>
  <c r="C797" i="4" s="1"/>
  <c r="M796" i="4"/>
  <c r="C796" i="4" s="1"/>
  <c r="M795" i="4"/>
  <c r="C795" i="4" s="1"/>
  <c r="M794" i="4"/>
  <c r="C794" i="4" s="1"/>
  <c r="M793" i="4"/>
  <c r="C793" i="4" s="1"/>
  <c r="M792" i="4"/>
  <c r="C792" i="4" s="1"/>
  <c r="C791" i="4"/>
  <c r="M790" i="4"/>
  <c r="C790" i="4" s="1"/>
  <c r="M789" i="4"/>
  <c r="C789" i="4" s="1"/>
  <c r="M788" i="4"/>
  <c r="C788" i="4" s="1"/>
  <c r="M787" i="4"/>
  <c r="C787" i="4" s="1"/>
  <c r="M786" i="4"/>
  <c r="C786" i="4" s="1"/>
  <c r="M785" i="4"/>
  <c r="C785" i="4" s="1"/>
  <c r="M784" i="4"/>
  <c r="C784" i="4" s="1"/>
  <c r="M783" i="4"/>
  <c r="C783" i="4" s="1"/>
  <c r="M782" i="4"/>
  <c r="C782" i="4" s="1"/>
  <c r="M781" i="4"/>
  <c r="C781" i="4" s="1"/>
  <c r="M780" i="4"/>
  <c r="C780" i="4" s="1"/>
  <c r="M779" i="4"/>
  <c r="C779" i="4" s="1"/>
  <c r="M778" i="4"/>
  <c r="C778" i="4" s="1"/>
  <c r="M777" i="4"/>
  <c r="C777" i="4" s="1"/>
  <c r="M776" i="4"/>
  <c r="C776" i="4" s="1"/>
  <c r="M775" i="4"/>
  <c r="C775" i="4" s="1"/>
  <c r="M774" i="4"/>
  <c r="C774" i="4" s="1"/>
  <c r="M773" i="4"/>
  <c r="C773" i="4" s="1"/>
  <c r="M772" i="4"/>
  <c r="C772" i="4" s="1"/>
  <c r="M771" i="4"/>
  <c r="C771" i="4" s="1"/>
  <c r="M770" i="4"/>
  <c r="C770" i="4" s="1"/>
  <c r="M769" i="4"/>
  <c r="C769" i="4" s="1"/>
  <c r="M768" i="4"/>
  <c r="C768" i="4" s="1"/>
  <c r="M767" i="4"/>
  <c r="C767" i="4" s="1"/>
  <c r="M766" i="4"/>
  <c r="C766" i="4" s="1"/>
  <c r="M765" i="4"/>
  <c r="C765" i="4" s="1"/>
  <c r="M764" i="4"/>
  <c r="C764" i="4" s="1"/>
  <c r="M763" i="4"/>
  <c r="C763" i="4" s="1"/>
  <c r="M762" i="4"/>
  <c r="C762" i="4" s="1"/>
  <c r="M761" i="4"/>
  <c r="C761" i="4" s="1"/>
  <c r="M760" i="4"/>
  <c r="C760" i="4" s="1"/>
  <c r="M759" i="4"/>
  <c r="C759" i="4" s="1"/>
  <c r="M758" i="4"/>
  <c r="C758" i="4" s="1"/>
  <c r="M757" i="4"/>
  <c r="C757" i="4" s="1"/>
  <c r="M756" i="4"/>
  <c r="C756" i="4" s="1"/>
  <c r="M755" i="4"/>
  <c r="C755" i="4" s="1"/>
  <c r="M754" i="4"/>
  <c r="C754" i="4" s="1"/>
  <c r="M753" i="4"/>
  <c r="C753" i="4" s="1"/>
  <c r="M752" i="4"/>
  <c r="C752" i="4" s="1"/>
  <c r="M751" i="4"/>
  <c r="C751" i="4" s="1"/>
  <c r="M750" i="4"/>
  <c r="C750" i="4" s="1"/>
  <c r="M749" i="4"/>
  <c r="C749" i="4" s="1"/>
  <c r="M748" i="4"/>
  <c r="C748" i="4" s="1"/>
  <c r="M747" i="4"/>
  <c r="C747" i="4" s="1"/>
  <c r="M746" i="4"/>
  <c r="C746" i="4" s="1"/>
  <c r="M745" i="4"/>
  <c r="C745" i="4" s="1"/>
  <c r="M744" i="4"/>
  <c r="C744" i="4" s="1"/>
  <c r="M743" i="4"/>
  <c r="C743" i="4" s="1"/>
  <c r="M742" i="4"/>
  <c r="C742" i="4" s="1"/>
  <c r="M741" i="4"/>
  <c r="C741" i="4" s="1"/>
  <c r="M740" i="4"/>
  <c r="C740" i="4" s="1"/>
  <c r="M739" i="4"/>
  <c r="C739" i="4" s="1"/>
  <c r="M738" i="4"/>
  <c r="C738" i="4" s="1"/>
  <c r="M737" i="4"/>
  <c r="C737" i="4" s="1"/>
  <c r="M736" i="4"/>
  <c r="C736" i="4" s="1"/>
  <c r="M735" i="4"/>
  <c r="C735" i="4" s="1"/>
  <c r="M734" i="4"/>
  <c r="C734" i="4" s="1"/>
  <c r="M733" i="4"/>
  <c r="C733" i="4" s="1"/>
  <c r="M732" i="4"/>
  <c r="C732" i="4" s="1"/>
  <c r="M731" i="4"/>
  <c r="C731" i="4" s="1"/>
  <c r="M730" i="4"/>
  <c r="C730" i="4" s="1"/>
  <c r="M729" i="4"/>
  <c r="C729" i="4" s="1"/>
  <c r="M728" i="4"/>
  <c r="C728" i="4" s="1"/>
  <c r="M727" i="4"/>
  <c r="C727" i="4" s="1"/>
  <c r="M726" i="4"/>
  <c r="C726" i="4" s="1"/>
  <c r="M725" i="4"/>
  <c r="C725" i="4" s="1"/>
  <c r="M724" i="4"/>
  <c r="C724" i="4" s="1"/>
  <c r="M723" i="4"/>
  <c r="C723" i="4" s="1"/>
  <c r="M722" i="4"/>
  <c r="C722" i="4" s="1"/>
  <c r="M721" i="4"/>
  <c r="C721" i="4" s="1"/>
  <c r="M720" i="4"/>
  <c r="C720" i="4" s="1"/>
  <c r="M719" i="4"/>
  <c r="C719" i="4" s="1"/>
  <c r="M718" i="4"/>
  <c r="C718" i="4" s="1"/>
  <c r="M717" i="4"/>
  <c r="C717" i="4" s="1"/>
  <c r="M716" i="4"/>
  <c r="C716" i="4" s="1"/>
  <c r="M715" i="4"/>
  <c r="C715" i="4" s="1"/>
  <c r="M714" i="4"/>
  <c r="C714" i="4" s="1"/>
  <c r="M713" i="4"/>
  <c r="C713" i="4" s="1"/>
  <c r="M712" i="4"/>
  <c r="C712" i="4" s="1"/>
  <c r="M711" i="4"/>
  <c r="C711" i="4" s="1"/>
  <c r="M710" i="4"/>
  <c r="C710" i="4" s="1"/>
  <c r="M709" i="4"/>
  <c r="C709" i="4" s="1"/>
  <c r="M708" i="4"/>
  <c r="C708" i="4" s="1"/>
  <c r="M707" i="4"/>
  <c r="C707" i="4" s="1"/>
  <c r="M706" i="4"/>
  <c r="C706" i="4" s="1"/>
  <c r="M705" i="4"/>
  <c r="C705" i="4" s="1"/>
  <c r="M704" i="4"/>
  <c r="C704" i="4" s="1"/>
  <c r="M703" i="4"/>
  <c r="C703" i="4" s="1"/>
  <c r="M702" i="4"/>
  <c r="C702" i="4" s="1"/>
  <c r="M701" i="4"/>
  <c r="C701" i="4" s="1"/>
  <c r="M700" i="4"/>
  <c r="C700" i="4" s="1"/>
  <c r="M699" i="4"/>
  <c r="C699" i="4" s="1"/>
  <c r="M698" i="4"/>
  <c r="C698" i="4" s="1"/>
  <c r="M697" i="4"/>
  <c r="C697" i="4" s="1"/>
  <c r="M696" i="4"/>
  <c r="C696" i="4" s="1"/>
  <c r="M695" i="4"/>
  <c r="C695" i="4" s="1"/>
  <c r="M694" i="4"/>
  <c r="C694" i="4" s="1"/>
  <c r="M693" i="4"/>
  <c r="C693" i="4" s="1"/>
  <c r="M692" i="4"/>
  <c r="C692" i="4" s="1"/>
  <c r="M691" i="4"/>
  <c r="C691" i="4" s="1"/>
  <c r="M690" i="4"/>
  <c r="C690" i="4" s="1"/>
  <c r="M689" i="4"/>
  <c r="C689" i="4" s="1"/>
  <c r="M688" i="4"/>
  <c r="C688" i="4" s="1"/>
  <c r="M687" i="4"/>
  <c r="C687" i="4" s="1"/>
  <c r="M686" i="4"/>
  <c r="C686" i="4" s="1"/>
  <c r="M685" i="4"/>
  <c r="C685" i="4" s="1"/>
  <c r="M684" i="4"/>
  <c r="C684" i="4" s="1"/>
  <c r="M683" i="4"/>
  <c r="C683" i="4" s="1"/>
  <c r="M682" i="4"/>
  <c r="C682" i="4" s="1"/>
  <c r="M681" i="4"/>
  <c r="C681" i="4" s="1"/>
  <c r="M680" i="4"/>
  <c r="C680" i="4" s="1"/>
  <c r="M679" i="4"/>
  <c r="C679" i="4" s="1"/>
  <c r="M678" i="4"/>
  <c r="C678" i="4" s="1"/>
  <c r="M677" i="4"/>
  <c r="C677" i="4" s="1"/>
  <c r="M676" i="4"/>
  <c r="C676" i="4" s="1"/>
  <c r="M675" i="4"/>
  <c r="C675" i="4" s="1"/>
  <c r="M674" i="4"/>
  <c r="C674" i="4" s="1"/>
  <c r="M673" i="4"/>
  <c r="C673" i="4" s="1"/>
  <c r="M672" i="4"/>
  <c r="C672" i="4" s="1"/>
  <c r="M671" i="4"/>
  <c r="C671" i="4" s="1"/>
  <c r="M670" i="4"/>
  <c r="C670" i="4" s="1"/>
  <c r="M669" i="4"/>
  <c r="C669" i="4" s="1"/>
  <c r="M668" i="4"/>
  <c r="C668" i="4" s="1"/>
  <c r="M667" i="4"/>
  <c r="C667" i="4" s="1"/>
  <c r="C666" i="4"/>
  <c r="C665" i="4"/>
  <c r="K664" i="4"/>
  <c r="C664" i="4" s="1"/>
  <c r="K663" i="4"/>
  <c r="C663" i="4" s="1"/>
  <c r="K662" i="4"/>
  <c r="C662" i="4" s="1"/>
  <c r="K661" i="4"/>
  <c r="C661" i="4" s="1"/>
  <c r="K660" i="4"/>
  <c r="C660" i="4" s="1"/>
  <c r="K659" i="4"/>
  <c r="C659" i="4" s="1"/>
  <c r="K658" i="4"/>
  <c r="C658" i="4" s="1"/>
  <c r="K657" i="4"/>
  <c r="C657" i="4" s="1"/>
  <c r="K656" i="4"/>
  <c r="C656" i="4" s="1"/>
  <c r="K655" i="4"/>
  <c r="C655" i="4" s="1"/>
  <c r="K654" i="4"/>
  <c r="C654" i="4" s="1"/>
  <c r="K653" i="4"/>
  <c r="C653" i="4" s="1"/>
  <c r="K652" i="4"/>
  <c r="C652" i="4" s="1"/>
  <c r="K651" i="4"/>
  <c r="C651" i="4" s="1"/>
  <c r="K650" i="4"/>
  <c r="C650" i="4" s="1"/>
  <c r="K649" i="4"/>
  <c r="C649" i="4" s="1"/>
  <c r="K648" i="4"/>
  <c r="C648" i="4" s="1"/>
  <c r="K647" i="4"/>
  <c r="C647" i="4" s="1"/>
  <c r="K646" i="4"/>
  <c r="C646" i="4" s="1"/>
  <c r="K645" i="4"/>
  <c r="C645" i="4" s="1"/>
  <c r="K644" i="4"/>
  <c r="C644" i="4" s="1"/>
  <c r="K643" i="4"/>
  <c r="C643" i="4" s="1"/>
  <c r="K642" i="4"/>
  <c r="C642" i="4" s="1"/>
  <c r="C641" i="4"/>
  <c r="K640" i="4"/>
  <c r="C640" i="4" s="1"/>
  <c r="K639" i="4"/>
  <c r="C639" i="4" s="1"/>
  <c r="K638" i="4"/>
  <c r="C638" i="4" s="1"/>
  <c r="K637" i="4"/>
  <c r="C637" i="4" s="1"/>
  <c r="K636" i="4"/>
  <c r="C636" i="4" s="1"/>
  <c r="K635" i="4"/>
  <c r="C635" i="4" s="1"/>
  <c r="K634" i="4"/>
  <c r="C634" i="4" s="1"/>
  <c r="K633" i="4"/>
  <c r="C633" i="4" s="1"/>
  <c r="K632" i="4"/>
  <c r="C632" i="4" s="1"/>
  <c r="K631" i="4"/>
  <c r="C631" i="4" s="1"/>
  <c r="K630" i="4"/>
  <c r="C630" i="4" s="1"/>
  <c r="K629" i="4"/>
  <c r="C629" i="4" s="1"/>
  <c r="K628" i="4"/>
  <c r="C628" i="4" s="1"/>
  <c r="K627" i="4"/>
  <c r="C627" i="4" s="1"/>
  <c r="K626" i="4"/>
  <c r="C626" i="4" s="1"/>
  <c r="K625" i="4"/>
  <c r="C625" i="4" s="1"/>
  <c r="K624" i="4"/>
  <c r="C624" i="4" s="1"/>
  <c r="K623" i="4"/>
  <c r="C623" i="4" s="1"/>
  <c r="K622" i="4"/>
  <c r="C622" i="4" s="1"/>
  <c r="K621" i="4"/>
  <c r="C621" i="4" s="1"/>
  <c r="K620" i="4"/>
  <c r="C620" i="4" s="1"/>
  <c r="K619" i="4"/>
  <c r="C619" i="4" s="1"/>
  <c r="K618" i="4"/>
  <c r="C618" i="4" s="1"/>
  <c r="K617" i="4"/>
  <c r="C617" i="4" s="1"/>
  <c r="K616" i="4"/>
  <c r="C616" i="4" s="1"/>
  <c r="K615" i="4"/>
  <c r="C615" i="4" s="1"/>
  <c r="K614" i="4"/>
  <c r="C614" i="4" s="1"/>
  <c r="K613" i="4"/>
  <c r="C613" i="4" s="1"/>
  <c r="K612" i="4"/>
  <c r="C612" i="4" s="1"/>
  <c r="K611" i="4"/>
  <c r="C611" i="4" s="1"/>
  <c r="K610" i="4"/>
  <c r="C610" i="4" s="1"/>
  <c r="K609" i="4"/>
  <c r="C609" i="4" s="1"/>
  <c r="K608" i="4"/>
  <c r="C608" i="4" s="1"/>
  <c r="K607" i="4"/>
  <c r="C607" i="4" s="1"/>
  <c r="K606" i="4"/>
  <c r="C606" i="4" s="1"/>
  <c r="K605" i="4"/>
  <c r="C605" i="4" s="1"/>
  <c r="K604" i="4"/>
  <c r="C604" i="4" s="1"/>
  <c r="K603" i="4"/>
  <c r="C603" i="4" s="1"/>
  <c r="K602" i="4"/>
  <c r="C602" i="4" s="1"/>
  <c r="K601" i="4"/>
  <c r="C601" i="4" s="1"/>
  <c r="K600" i="4"/>
  <c r="C600" i="4" s="1"/>
  <c r="K599" i="4"/>
  <c r="C599" i="4" s="1"/>
  <c r="K598" i="4"/>
  <c r="C598" i="4" s="1"/>
  <c r="K597" i="4"/>
  <c r="C597" i="4" s="1"/>
  <c r="K596" i="4"/>
  <c r="C596" i="4" s="1"/>
  <c r="K595" i="4"/>
  <c r="C595" i="4" s="1"/>
  <c r="K594" i="4"/>
  <c r="C594" i="4" s="1"/>
  <c r="K593" i="4"/>
  <c r="C593" i="4" s="1"/>
  <c r="K592" i="4"/>
  <c r="C592" i="4" s="1"/>
  <c r="K591" i="4"/>
  <c r="C591" i="4" s="1"/>
  <c r="K590" i="4"/>
  <c r="C590" i="4" s="1"/>
  <c r="K589" i="4"/>
  <c r="C589" i="4" s="1"/>
  <c r="K588" i="4"/>
  <c r="C588" i="4" s="1"/>
  <c r="K587" i="4"/>
  <c r="C587" i="4" s="1"/>
  <c r="K586" i="4"/>
  <c r="C586" i="4" s="1"/>
  <c r="K585" i="4"/>
  <c r="C585" i="4" s="1"/>
  <c r="K584" i="4"/>
  <c r="C584" i="4" s="1"/>
  <c r="K583" i="4"/>
  <c r="C583" i="4" s="1"/>
  <c r="K582" i="4"/>
  <c r="C582" i="4" s="1"/>
  <c r="C581" i="4"/>
  <c r="C580" i="4"/>
  <c r="C579" i="4"/>
  <c r="C578" i="4"/>
  <c r="C577" i="4"/>
  <c r="C576" i="4"/>
  <c r="C575" i="4"/>
  <c r="C574" i="4"/>
  <c r="C573" i="4"/>
  <c r="C572" i="4"/>
  <c r="C571" i="4"/>
  <c r="C570" i="4"/>
  <c r="Q1015" i="4"/>
  <c r="C1015" i="4" s="1"/>
  <c r="Q1016" i="4"/>
  <c r="C1016" i="4" s="1"/>
  <c r="Q1017" i="4"/>
  <c r="C1017" i="4" s="1"/>
  <c r="Q1018" i="4"/>
  <c r="C1018" i="4" s="1"/>
  <c r="Q1019" i="4"/>
  <c r="C1019" i="4" s="1"/>
  <c r="Q1020" i="4"/>
  <c r="C1020" i="4" s="1"/>
  <c r="Q1021" i="4"/>
  <c r="C1021" i="4" s="1"/>
  <c r="Q1022" i="4"/>
  <c r="C1022" i="4" s="1"/>
  <c r="Q1023" i="4"/>
  <c r="C1023" i="4" s="1"/>
  <c r="Q1024" i="4"/>
  <c r="C1024" i="4" s="1"/>
  <c r="Q1025" i="4"/>
  <c r="C1025" i="4" s="1"/>
  <c r="Q1026" i="4"/>
  <c r="C1026" i="4" s="1"/>
  <c r="Q1027" i="4"/>
  <c r="C1027" i="4" s="1"/>
  <c r="Q1028" i="4"/>
  <c r="C1028" i="4" s="1"/>
  <c r="Q1029" i="4"/>
  <c r="C1029" i="4" s="1"/>
  <c r="Q1030" i="4"/>
  <c r="C1030" i="4" s="1"/>
  <c r="Q1031" i="4"/>
  <c r="C1031" i="4" s="1"/>
  <c r="Q1032" i="4"/>
  <c r="C1032" i="4" s="1"/>
  <c r="Q1033" i="4"/>
  <c r="C1033" i="4" s="1"/>
  <c r="Q1034" i="4"/>
  <c r="C1034" i="4" s="1"/>
  <c r="Q1035" i="4"/>
  <c r="C1035" i="4" s="1"/>
  <c r="Q1036" i="4"/>
  <c r="C1036" i="4" s="1"/>
  <c r="Q1037" i="4"/>
  <c r="C1037" i="4" s="1"/>
  <c r="Q1038" i="4"/>
  <c r="C1038" i="4" s="1"/>
  <c r="Q1039" i="4"/>
  <c r="C1039" i="4" s="1"/>
  <c r="Q1040" i="4"/>
  <c r="C1040" i="4" s="1"/>
  <c r="Q1041" i="4"/>
  <c r="C1041" i="4" s="1"/>
  <c r="Q1042" i="4"/>
  <c r="C1042" i="4" s="1"/>
  <c r="Q1043" i="4"/>
  <c r="C1043" i="4" s="1"/>
  <c r="Q1044" i="4"/>
  <c r="C1044" i="4" s="1"/>
  <c r="Q1045" i="4"/>
  <c r="C1045" i="4" s="1"/>
  <c r="Q1046" i="4"/>
  <c r="C1046" i="4" s="1"/>
  <c r="Q1047" i="4"/>
  <c r="C1047" i="4" s="1"/>
  <c r="Q1048" i="4"/>
  <c r="C1048" i="4" s="1"/>
  <c r="Q1049" i="4"/>
  <c r="C1049" i="4" s="1"/>
  <c r="Q1050" i="4"/>
  <c r="C1050" i="4" s="1"/>
  <c r="Q1051" i="4"/>
  <c r="C1051" i="4" s="1"/>
  <c r="Q1052" i="4"/>
  <c r="C1052" i="4" s="1"/>
  <c r="Q1053" i="4"/>
  <c r="C1053" i="4" s="1"/>
  <c r="Q1054" i="4"/>
  <c r="C1054" i="4" s="1"/>
  <c r="Q1055" i="4"/>
  <c r="C1055" i="4" s="1"/>
  <c r="Q1056" i="4"/>
  <c r="C1056" i="4" s="1"/>
  <c r="C1057" i="4"/>
  <c r="Q1058" i="4"/>
  <c r="C1058" i="4" s="1"/>
  <c r="Q1059" i="4"/>
  <c r="C1059" i="4" s="1"/>
  <c r="Q1060" i="4"/>
  <c r="C1060" i="4" s="1"/>
  <c r="Q1061" i="4"/>
  <c r="C1061" i="4" s="1"/>
  <c r="Q1062" i="4"/>
  <c r="C1062" i="4" s="1"/>
  <c r="Q1063" i="4"/>
  <c r="C1063" i="4" s="1"/>
  <c r="Q1064" i="4"/>
  <c r="C1064" i="4" s="1"/>
  <c r="Q1065" i="4"/>
  <c r="C1065" i="4" s="1"/>
  <c r="Q1066" i="4"/>
  <c r="C1066" i="4" s="1"/>
  <c r="Q1067" i="4"/>
  <c r="C1067" i="4" s="1"/>
  <c r="Q1068" i="4"/>
  <c r="C1068" i="4" s="1"/>
  <c r="Q1069" i="4"/>
  <c r="C1069" i="4" s="1"/>
  <c r="Q1070" i="4"/>
  <c r="C1070" i="4" s="1"/>
  <c r="Q1071" i="4"/>
  <c r="C1071" i="4" s="1"/>
  <c r="Q1072" i="4"/>
  <c r="C1072" i="4" s="1"/>
  <c r="Q1073" i="4"/>
  <c r="C1073" i="4" s="1"/>
  <c r="Q1074" i="4"/>
  <c r="C1074" i="4" s="1"/>
  <c r="Q1075" i="4"/>
  <c r="C1075" i="4" s="1"/>
  <c r="Q1076" i="4"/>
  <c r="C1076" i="4" s="1"/>
  <c r="Q1077" i="4"/>
  <c r="C1077" i="4" s="1"/>
  <c r="Q1078" i="4"/>
  <c r="C1078" i="4" s="1"/>
  <c r="Q1079" i="4"/>
  <c r="C1079" i="4" s="1"/>
  <c r="Q1080" i="4"/>
  <c r="C1080" i="4" s="1"/>
  <c r="Q1081" i="4"/>
  <c r="C1081" i="4" s="1"/>
  <c r="Q1082" i="4"/>
  <c r="C1082" i="4" s="1"/>
  <c r="Q1083" i="4"/>
  <c r="C1083" i="4" s="1"/>
  <c r="Q1084" i="4"/>
  <c r="C1084" i="4" s="1"/>
  <c r="Q1085" i="4"/>
  <c r="C1085" i="4" s="1"/>
  <c r="Q1086" i="4"/>
  <c r="C1086" i="4" s="1"/>
  <c r="Q1087" i="4"/>
  <c r="C1087" i="4" s="1"/>
  <c r="Q1088" i="4"/>
  <c r="C1088" i="4" s="1"/>
  <c r="Q1089" i="4"/>
  <c r="C1089" i="4" s="1"/>
  <c r="Q1090" i="4"/>
  <c r="C1090" i="4" s="1"/>
  <c r="Q1091" i="4"/>
  <c r="C1091" i="4" s="1"/>
  <c r="Q1092" i="4"/>
  <c r="C1092" i="4" s="1"/>
  <c r="Q1093" i="4"/>
  <c r="C1093" i="4" s="1"/>
  <c r="Q1094" i="4"/>
  <c r="C1094" i="4" s="1"/>
  <c r="Q1095" i="4"/>
  <c r="C1095" i="4" s="1"/>
  <c r="Q1096" i="4"/>
  <c r="C1096" i="4" s="1"/>
  <c r="Q1097" i="4"/>
  <c r="C1097" i="4" s="1"/>
  <c r="Q1098" i="4"/>
  <c r="C1098" i="4" s="1"/>
  <c r="Q1099" i="4"/>
  <c r="C1099" i="4" s="1"/>
  <c r="Q1100" i="4"/>
  <c r="C1100" i="4" s="1"/>
  <c r="Q1101" i="4"/>
  <c r="C1101" i="4" s="1"/>
  <c r="Q1102" i="4"/>
  <c r="C1102" i="4" s="1"/>
  <c r="Q1103" i="4"/>
  <c r="C1103" i="4" s="1"/>
  <c r="Q1104" i="4"/>
  <c r="C1104" i="4" s="1"/>
  <c r="Q1105" i="4"/>
  <c r="C1105" i="4" s="1"/>
  <c r="Q1106" i="4"/>
  <c r="C1106" i="4" s="1"/>
  <c r="Q1107" i="4"/>
  <c r="C1107" i="4" s="1"/>
  <c r="Q1108" i="4"/>
  <c r="C1108" i="4" s="1"/>
  <c r="Q1109" i="4"/>
  <c r="C1109" i="4" s="1"/>
  <c r="Q1110" i="4"/>
  <c r="C1110" i="4" s="1"/>
  <c r="Q1111" i="4"/>
  <c r="C1111" i="4" s="1"/>
  <c r="Q1112" i="4"/>
  <c r="C1112" i="4" s="1"/>
  <c r="Q1113" i="4"/>
  <c r="C1113" i="4" s="1"/>
  <c r="Q1114" i="4"/>
  <c r="C1114" i="4" s="1"/>
  <c r="Q1115" i="4"/>
  <c r="C1115" i="4" s="1"/>
  <c r="Q1116" i="4"/>
  <c r="C1116" i="4" s="1"/>
  <c r="Q1117" i="4"/>
  <c r="C1117" i="4" s="1"/>
  <c r="Q1118" i="4"/>
  <c r="C1118" i="4" s="1"/>
  <c r="Q1119" i="4"/>
  <c r="C1119" i="4" s="1"/>
  <c r="Q1120" i="4"/>
  <c r="C1120" i="4" s="1"/>
  <c r="Q1121" i="4"/>
  <c r="C1121" i="4" s="1"/>
  <c r="Q1122" i="4"/>
  <c r="C1122" i="4" s="1"/>
  <c r="Q1123" i="4"/>
  <c r="C1123" i="4" s="1"/>
  <c r="Q1124" i="4"/>
  <c r="C1124" i="4" s="1"/>
  <c r="Q1125" i="4"/>
  <c r="C1125" i="4" s="1"/>
  <c r="Q1126" i="4"/>
  <c r="C1126" i="4" s="1"/>
  <c r="Q1127" i="4"/>
  <c r="C1127" i="4" s="1"/>
  <c r="Q1128" i="4"/>
  <c r="C1128" i="4" s="1"/>
  <c r="Q1129" i="4"/>
  <c r="C1129" i="4" s="1"/>
  <c r="Q1130" i="4"/>
  <c r="C1130" i="4" s="1"/>
  <c r="Q1131" i="4"/>
  <c r="C1131" i="4" s="1"/>
  <c r="Q1132" i="4"/>
  <c r="C1132" i="4" s="1"/>
  <c r="Q1133" i="4"/>
  <c r="C1133" i="4" s="1"/>
  <c r="Q1134" i="4"/>
  <c r="C1134" i="4" s="1"/>
  <c r="Q1135" i="4"/>
  <c r="C1135" i="4" s="1"/>
  <c r="Q1136" i="4"/>
  <c r="C1136" i="4" s="1"/>
  <c r="Q1137" i="4"/>
  <c r="C1137" i="4" s="1"/>
  <c r="Q1138" i="4"/>
  <c r="C1138" i="4" s="1"/>
  <c r="Q1139" i="4"/>
  <c r="C1139" i="4" s="1"/>
  <c r="Q1140" i="4"/>
  <c r="C1140" i="4" s="1"/>
  <c r="Q1141" i="4"/>
  <c r="C1141" i="4" s="1"/>
  <c r="Q1142" i="4"/>
  <c r="C1142" i="4" s="1"/>
  <c r="Q1143" i="4"/>
  <c r="C1143" i="4" s="1"/>
  <c r="Q1144" i="4"/>
  <c r="C1144" i="4" s="1"/>
  <c r="Q1145" i="4"/>
  <c r="C1145" i="4" s="1"/>
  <c r="Q1146" i="4"/>
  <c r="C1146" i="4" s="1"/>
  <c r="Q1147" i="4"/>
  <c r="C1147" i="4" s="1"/>
  <c r="Q1148" i="4"/>
  <c r="C1148" i="4" s="1"/>
  <c r="Q1149" i="4"/>
  <c r="C1149" i="4" s="1"/>
  <c r="Q1150" i="4"/>
  <c r="C1150" i="4" s="1"/>
  <c r="Q1151" i="4"/>
  <c r="C1151" i="4" s="1"/>
  <c r="Q1152" i="4"/>
  <c r="C1152" i="4" s="1"/>
  <c r="Q1153" i="4"/>
  <c r="C1153" i="4" s="1"/>
  <c r="Q1154" i="4"/>
  <c r="C1154" i="4" s="1"/>
  <c r="Q1155" i="4"/>
  <c r="C1155" i="4" s="1"/>
  <c r="Q1156" i="4"/>
  <c r="C1156" i="4" s="1"/>
  <c r="Q1157" i="4"/>
  <c r="C1157" i="4" s="1"/>
  <c r="Q1158" i="4"/>
  <c r="C1158" i="4" s="1"/>
  <c r="Q1159" i="4"/>
  <c r="C1159" i="4" s="1"/>
  <c r="Q1160" i="4"/>
  <c r="C1160" i="4" s="1"/>
  <c r="Q1161" i="4"/>
  <c r="C1161" i="4" s="1"/>
  <c r="Q1162" i="4"/>
  <c r="C1162" i="4" s="1"/>
  <c r="Q1163" i="4"/>
  <c r="C1163" i="4" s="1"/>
  <c r="Q1164" i="4"/>
  <c r="C1164" i="4" s="1"/>
  <c r="Q1165" i="4"/>
  <c r="C1165" i="4" s="1"/>
  <c r="Q1166" i="4"/>
  <c r="C1166" i="4" s="1"/>
  <c r="Q1167" i="4"/>
  <c r="C1167" i="4" s="1"/>
  <c r="Q1168" i="4"/>
  <c r="C1168" i="4" s="1"/>
  <c r="Q1169" i="4"/>
  <c r="C1169" i="4" s="1"/>
  <c r="Q1170" i="4"/>
  <c r="C1170" i="4" s="1"/>
  <c r="Q1171" i="4"/>
  <c r="C1171" i="4" s="1"/>
  <c r="Q1172" i="4"/>
  <c r="C1172" i="4" s="1"/>
  <c r="Q1173" i="4"/>
  <c r="C1173" i="4" s="1"/>
  <c r="Q1174" i="4"/>
  <c r="C1174" i="4" s="1"/>
  <c r="Q1175" i="4"/>
  <c r="C1175" i="4" s="1"/>
  <c r="Q1176" i="4"/>
  <c r="C1176" i="4" s="1"/>
  <c r="Q1177" i="4"/>
  <c r="C1177" i="4" s="1"/>
  <c r="Q1178" i="4"/>
  <c r="C1178" i="4" s="1"/>
  <c r="Q1179" i="4"/>
  <c r="C1179" i="4" s="1"/>
  <c r="Q1180" i="4"/>
  <c r="C1180" i="4" s="1"/>
  <c r="Q1181" i="4"/>
  <c r="C1181" i="4" s="1"/>
  <c r="Q1182" i="4"/>
  <c r="C1182" i="4" s="1"/>
  <c r="Q1183" i="4"/>
  <c r="C1183" i="4" s="1"/>
  <c r="Q1184" i="4"/>
  <c r="C1184" i="4" s="1"/>
  <c r="Q1185" i="4"/>
  <c r="C1185" i="4" s="1"/>
  <c r="Q1186" i="4"/>
  <c r="C1186" i="4" s="1"/>
  <c r="Q1187" i="4"/>
  <c r="C1187" i="4" s="1"/>
  <c r="Q1188" i="4"/>
  <c r="C1188" i="4" s="1"/>
  <c r="Q1189" i="4"/>
  <c r="C1189" i="4" s="1"/>
  <c r="Q1190" i="4"/>
  <c r="C1190" i="4" s="1"/>
  <c r="Q1191" i="4"/>
  <c r="C1191" i="4" s="1"/>
  <c r="Q1192" i="4"/>
  <c r="C1192" i="4" s="1"/>
  <c r="Q1193" i="4"/>
  <c r="C1193" i="4" s="1"/>
  <c r="Q1194" i="4"/>
  <c r="C1194" i="4" s="1"/>
  <c r="Q1195" i="4"/>
  <c r="C1195" i="4" s="1"/>
  <c r="Q1196" i="4"/>
  <c r="C1196" i="4" s="1"/>
  <c r="Q1197" i="4"/>
  <c r="C1197" i="4" s="1"/>
  <c r="Q1198" i="4"/>
  <c r="C1198" i="4" s="1"/>
  <c r="Q1199" i="4"/>
  <c r="C1199" i="4" s="1"/>
  <c r="Q1200" i="4"/>
  <c r="C1200" i="4" s="1"/>
  <c r="Q1201" i="4"/>
  <c r="C1201" i="4" s="1"/>
  <c r="Q1202" i="4"/>
  <c r="C1202" i="4" s="1"/>
  <c r="Q1203" i="4"/>
  <c r="C1203" i="4" s="1"/>
  <c r="Q1204" i="4"/>
  <c r="C1204" i="4" s="1"/>
  <c r="Q1205" i="4"/>
  <c r="C1205" i="4" s="1"/>
  <c r="Q1206" i="4"/>
  <c r="C1206" i="4" s="1"/>
  <c r="Q1207" i="4"/>
  <c r="C1207" i="4" s="1"/>
  <c r="Q1208" i="4"/>
  <c r="C1208" i="4" s="1"/>
  <c r="Q1209" i="4"/>
  <c r="C1209" i="4" s="1"/>
  <c r="Q1210" i="4"/>
  <c r="C1210" i="4" s="1"/>
  <c r="Q1211" i="4"/>
  <c r="C1211" i="4" s="1"/>
  <c r="Q1212" i="4"/>
  <c r="C1212" i="4" s="1"/>
  <c r="Q1213" i="4"/>
  <c r="C1213" i="4" s="1"/>
  <c r="Q1214" i="4"/>
  <c r="C1214" i="4" s="1"/>
  <c r="Q1215" i="4"/>
  <c r="C1215" i="4" s="1"/>
  <c r="Q1216" i="4"/>
  <c r="C1216" i="4" s="1"/>
  <c r="Q1217" i="4"/>
  <c r="C1217" i="4" s="1"/>
  <c r="Q1218" i="4"/>
  <c r="C1218" i="4" s="1"/>
  <c r="Q1219" i="4"/>
  <c r="C1219" i="4" s="1"/>
  <c r="C1220" i="4"/>
  <c r="Q1221" i="4"/>
  <c r="C1221" i="4" s="1"/>
  <c r="Q1222" i="4"/>
  <c r="C1222" i="4" s="1"/>
  <c r="Q1223" i="4"/>
  <c r="C1223" i="4" s="1"/>
  <c r="Q1224" i="4"/>
  <c r="C1224" i="4" s="1"/>
  <c r="Q1225" i="4"/>
  <c r="C1225" i="4" s="1"/>
  <c r="Q1226" i="4"/>
  <c r="C1226" i="4" s="1"/>
  <c r="Q1227" i="4"/>
  <c r="C1227" i="4" s="1"/>
  <c r="Q1228" i="4"/>
  <c r="C1228" i="4" s="1"/>
  <c r="Q1229" i="4"/>
  <c r="C1229" i="4" s="1"/>
  <c r="Q1230" i="4"/>
  <c r="C1230" i="4" s="1"/>
  <c r="Q1231" i="4"/>
  <c r="C1231" i="4" s="1"/>
  <c r="Q1232" i="4"/>
  <c r="C1232" i="4" s="1"/>
  <c r="Q1233" i="4"/>
  <c r="C1233" i="4" s="1"/>
  <c r="Q1234" i="4"/>
  <c r="C1234" i="4" s="1"/>
  <c r="Q1235" i="4"/>
  <c r="C1235" i="4" s="1"/>
  <c r="Q1236" i="4"/>
  <c r="C1236" i="4" s="1"/>
  <c r="Q1237" i="4"/>
  <c r="C1237" i="4" s="1"/>
  <c r="Q1238" i="4"/>
  <c r="C1238" i="4" s="1"/>
  <c r="Q1239" i="4"/>
  <c r="C1239" i="4" s="1"/>
  <c r="Q1240" i="4"/>
  <c r="C1240" i="4" s="1"/>
  <c r="Q1241" i="4"/>
  <c r="C1241" i="4" s="1"/>
  <c r="Q1242" i="4"/>
  <c r="C1242" i="4" s="1"/>
  <c r="Q1243" i="4"/>
  <c r="C1243" i="4" s="1"/>
  <c r="Q1244" i="4"/>
  <c r="C1244" i="4" s="1"/>
  <c r="Q1245" i="4"/>
  <c r="C1245" i="4" s="1"/>
  <c r="Q1246" i="4"/>
  <c r="C1246" i="4" s="1"/>
  <c r="Q1247" i="4"/>
  <c r="C1247" i="4" s="1"/>
  <c r="Q1248" i="4"/>
  <c r="C1248" i="4" s="1"/>
  <c r="Q1249" i="4"/>
  <c r="C1249" i="4" s="1"/>
  <c r="Q1250" i="4"/>
  <c r="C1250" i="4" s="1"/>
  <c r="Q1251" i="4"/>
  <c r="C1251" i="4" s="1"/>
  <c r="Q1252" i="4"/>
  <c r="C1252" i="4" s="1"/>
  <c r="Q1253" i="4"/>
  <c r="C1253" i="4" s="1"/>
  <c r="Q1254" i="4"/>
  <c r="C1254" i="4" s="1"/>
  <c r="Q1255" i="4"/>
  <c r="C1255" i="4" s="1"/>
  <c r="Q1256" i="4"/>
  <c r="C1256" i="4" s="1"/>
  <c r="Q1257" i="4"/>
  <c r="C1257" i="4" s="1"/>
  <c r="Q1258" i="4"/>
  <c r="C1258" i="4" s="1"/>
  <c r="Q1259" i="4"/>
  <c r="C1259" i="4" s="1"/>
  <c r="Q1260" i="4"/>
  <c r="C1260" i="4" s="1"/>
  <c r="Q1261" i="4"/>
  <c r="C1261" i="4" s="1"/>
  <c r="Q1262" i="4"/>
  <c r="C1262" i="4" s="1"/>
  <c r="Q1263" i="4"/>
  <c r="C1263" i="4" s="1"/>
  <c r="Q1264" i="4"/>
  <c r="C1264" i="4" s="1"/>
  <c r="Q1265" i="4"/>
  <c r="C1265" i="4" s="1"/>
  <c r="Q1266" i="4"/>
  <c r="C1266" i="4" s="1"/>
  <c r="Q1267" i="4"/>
  <c r="C1267" i="4" s="1"/>
  <c r="Q1268" i="4"/>
  <c r="C1268" i="4" s="1"/>
  <c r="Q1269" i="4"/>
  <c r="C1269" i="4" s="1"/>
  <c r="Q1270" i="4"/>
  <c r="C1270" i="4" s="1"/>
  <c r="Q1271" i="4"/>
  <c r="C1271" i="4" s="1"/>
  <c r="Q1272" i="4"/>
  <c r="C1272" i="4" s="1"/>
  <c r="Q1273" i="4"/>
  <c r="C1273" i="4" s="1"/>
  <c r="Q1274" i="4"/>
  <c r="C1274" i="4" s="1"/>
  <c r="Q1275" i="4"/>
  <c r="C1275" i="4" s="1"/>
  <c r="Q1276" i="4"/>
  <c r="C1276" i="4" s="1"/>
  <c r="C1014" i="4"/>
  <c r="O1015" i="4"/>
  <c r="O1016" i="4"/>
  <c r="O1017" i="4"/>
  <c r="O1018" i="4"/>
  <c r="O1019" i="4"/>
  <c r="O1020" i="4"/>
  <c r="O1021" i="4"/>
  <c r="O1022" i="4"/>
  <c r="O1023" i="4"/>
  <c r="O102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711" i="4"/>
  <c r="K712" i="4"/>
  <c r="K713" i="4"/>
  <c r="K714" i="4"/>
  <c r="K715" i="4"/>
  <c r="K716" i="4"/>
  <c r="K717" i="4"/>
  <c r="K718" i="4"/>
  <c r="K719" i="4"/>
  <c r="K720" i="4"/>
  <c r="K721" i="4"/>
  <c r="K722" i="4"/>
  <c r="K723" i="4"/>
  <c r="K724" i="4"/>
  <c r="K725" i="4"/>
  <c r="K726" i="4"/>
  <c r="K727" i="4"/>
  <c r="K728" i="4"/>
  <c r="K729" i="4"/>
  <c r="K730" i="4"/>
  <c r="K731" i="4"/>
  <c r="K732" i="4"/>
  <c r="K733" i="4"/>
  <c r="K734" i="4"/>
  <c r="K735" i="4"/>
  <c r="K736" i="4"/>
  <c r="K737" i="4"/>
  <c r="K738" i="4"/>
  <c r="K739" i="4"/>
  <c r="K740" i="4"/>
  <c r="K741" i="4"/>
  <c r="K742" i="4"/>
  <c r="K743" i="4"/>
  <c r="K744" i="4"/>
  <c r="K745" i="4"/>
  <c r="K746" i="4"/>
  <c r="K747" i="4"/>
  <c r="K748" i="4"/>
  <c r="K749" i="4"/>
  <c r="K750" i="4"/>
  <c r="K751" i="4"/>
  <c r="K752" i="4"/>
  <c r="K753" i="4"/>
  <c r="K754" i="4"/>
  <c r="K755" i="4"/>
  <c r="K756" i="4"/>
  <c r="K757" i="4"/>
  <c r="K758" i="4"/>
  <c r="K759" i="4"/>
  <c r="K760" i="4"/>
  <c r="K761" i="4"/>
  <c r="K762" i="4"/>
  <c r="K763" i="4"/>
  <c r="K764" i="4"/>
  <c r="K765" i="4"/>
  <c r="K766" i="4"/>
  <c r="K767" i="4"/>
  <c r="K768" i="4"/>
  <c r="K769" i="4"/>
  <c r="K770" i="4"/>
  <c r="K771" i="4"/>
  <c r="K772" i="4"/>
  <c r="K773" i="4"/>
  <c r="K774" i="4"/>
  <c r="K775" i="4"/>
  <c r="K776" i="4"/>
  <c r="K777" i="4"/>
  <c r="K778" i="4"/>
  <c r="K779" i="4"/>
  <c r="K780" i="4"/>
  <c r="K781" i="4"/>
  <c r="K782" i="4"/>
  <c r="K783" i="4"/>
  <c r="K784" i="4"/>
  <c r="K785" i="4"/>
  <c r="K786" i="4"/>
  <c r="K787" i="4"/>
  <c r="K788" i="4"/>
  <c r="K789" i="4"/>
  <c r="K790" i="4"/>
  <c r="K791" i="4"/>
  <c r="K792" i="4"/>
  <c r="K793" i="4"/>
  <c r="K794" i="4"/>
  <c r="K795" i="4"/>
  <c r="K796" i="4"/>
  <c r="B73" i="6" l="1"/>
  <c r="D72" i="6"/>
  <c r="E72" i="6" s="1"/>
  <c r="D11" i="6"/>
  <c r="B10" i="6"/>
  <c r="H33" i="6"/>
  <c r="I32" i="6"/>
  <c r="E12" i="6"/>
  <c r="B784" i="4"/>
  <c r="B783" i="4" s="1"/>
  <c r="B782" i="4" s="1"/>
  <c r="B781" i="4" s="1"/>
  <c r="B780" i="4" s="1"/>
  <c r="B779" i="4" s="1"/>
  <c r="B778" i="4" s="1"/>
  <c r="B777" i="4" s="1"/>
  <c r="B776" i="4" s="1"/>
  <c r="B775" i="4" s="1"/>
  <c r="B774" i="4" s="1"/>
  <c r="B773" i="4" s="1"/>
  <c r="B797" i="4"/>
  <c r="D797" i="4" s="1"/>
  <c r="I33" i="6" l="1"/>
  <c r="H34" i="6"/>
  <c r="D10" i="6"/>
  <c r="B9" i="6"/>
  <c r="E11" i="6"/>
  <c r="B74" i="6"/>
  <c r="D73" i="6"/>
  <c r="E73" i="6" s="1"/>
  <c r="D796" i="4"/>
  <c r="B798" i="4"/>
  <c r="B799" i="4" s="1"/>
  <c r="B800" i="4" s="1"/>
  <c r="B801" i="4" s="1"/>
  <c r="B802" i="4" s="1"/>
  <c r="B803" i="4" s="1"/>
  <c r="B804" i="4" s="1"/>
  <c r="B805" i="4" s="1"/>
  <c r="B806" i="4" s="1"/>
  <c r="B807" i="4" s="1"/>
  <c r="B808" i="4" s="1"/>
  <c r="B809" i="4" s="1"/>
  <c r="B810" i="4" s="1"/>
  <c r="B811" i="4" s="1"/>
  <c r="B812" i="4" s="1"/>
  <c r="B813" i="4" s="1"/>
  <c r="B814" i="4" s="1"/>
  <c r="B815" i="4" s="1"/>
  <c r="B816" i="4" s="1"/>
  <c r="B817" i="4" s="1"/>
  <c r="B818" i="4" s="1"/>
  <c r="B819" i="4" s="1"/>
  <c r="B820" i="4" s="1"/>
  <c r="B821" i="4" s="1"/>
  <c r="B772" i="4"/>
  <c r="B771" i="4" s="1"/>
  <c r="B770" i="4" s="1"/>
  <c r="B769" i="4" s="1"/>
  <c r="B768" i="4" s="1"/>
  <c r="B767" i="4" s="1"/>
  <c r="B766" i="4" s="1"/>
  <c r="B765" i="4" s="1"/>
  <c r="B764" i="4" s="1"/>
  <c r="B763" i="4" s="1"/>
  <c r="B762" i="4" s="1"/>
  <c r="B761" i="4" s="1"/>
  <c r="D795" i="4"/>
  <c r="D9" i="6" l="1"/>
  <c r="B8" i="6"/>
  <c r="B75" i="6"/>
  <c r="D75" i="6" s="1"/>
  <c r="D74" i="6"/>
  <c r="E74" i="6" s="1"/>
  <c r="E10" i="6"/>
  <c r="H35" i="6"/>
  <c r="I34" i="6"/>
  <c r="G34" i="6"/>
  <c r="B760" i="4"/>
  <c r="B759" i="4" s="1"/>
  <c r="B758" i="4" s="1"/>
  <c r="B757" i="4" s="1"/>
  <c r="B756" i="4" s="1"/>
  <c r="B755" i="4" s="1"/>
  <c r="B754" i="4" s="1"/>
  <c r="B753" i="4" s="1"/>
  <c r="B752" i="4" s="1"/>
  <c r="B751" i="4" s="1"/>
  <c r="B750" i="4" s="1"/>
  <c r="B749" i="4" s="1"/>
  <c r="B822" i="4"/>
  <c r="B823" i="4" s="1"/>
  <c r="B824" i="4" s="1"/>
  <c r="B825" i="4" s="1"/>
  <c r="B826" i="4" s="1"/>
  <c r="B827" i="4" s="1"/>
  <c r="B828" i="4" s="1"/>
  <c r="B829" i="4" s="1"/>
  <c r="B830" i="4" s="1"/>
  <c r="B831" i="4" s="1"/>
  <c r="B832" i="4" s="1"/>
  <c r="B833" i="4" s="1"/>
  <c r="D794" i="4"/>
  <c r="D798" i="4"/>
  <c r="I35" i="6" l="1"/>
  <c r="G35" i="6"/>
  <c r="G20" i="6"/>
  <c r="H36" i="6"/>
  <c r="G19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E75" i="6"/>
  <c r="D8" i="6"/>
  <c r="B7" i="6"/>
  <c r="E9" i="6"/>
  <c r="B748" i="4"/>
  <c r="B747" i="4" s="1"/>
  <c r="B746" i="4" s="1"/>
  <c r="B745" i="4" s="1"/>
  <c r="B744" i="4" s="1"/>
  <c r="B743" i="4" s="1"/>
  <c r="B742" i="4" s="1"/>
  <c r="B741" i="4" s="1"/>
  <c r="B740" i="4" s="1"/>
  <c r="B739" i="4" s="1"/>
  <c r="B738" i="4" s="1"/>
  <c r="B737" i="4" s="1"/>
  <c r="B834" i="4"/>
  <c r="B835" i="4" s="1"/>
  <c r="B836" i="4" s="1"/>
  <c r="B837" i="4" s="1"/>
  <c r="B838" i="4" s="1"/>
  <c r="B839" i="4" s="1"/>
  <c r="B840" i="4" s="1"/>
  <c r="B841" i="4" s="1"/>
  <c r="B842" i="4" s="1"/>
  <c r="B843" i="4" s="1"/>
  <c r="B844" i="4" s="1"/>
  <c r="B845" i="4" s="1"/>
  <c r="D799" i="4"/>
  <c r="D793" i="4"/>
  <c r="B6" i="6" l="1"/>
  <c r="D7" i="6"/>
  <c r="H37" i="6"/>
  <c r="G36" i="6"/>
  <c r="I36" i="6"/>
  <c r="B846" i="4"/>
  <c r="B847" i="4" s="1"/>
  <c r="B848" i="4" s="1"/>
  <c r="B849" i="4" s="1"/>
  <c r="B850" i="4" s="1"/>
  <c r="B851" i="4" s="1"/>
  <c r="B852" i="4" s="1"/>
  <c r="B853" i="4" s="1"/>
  <c r="B854" i="4" s="1"/>
  <c r="B855" i="4" s="1"/>
  <c r="B856" i="4" s="1"/>
  <c r="B857" i="4" s="1"/>
  <c r="B736" i="4"/>
  <c r="B735" i="4" s="1"/>
  <c r="B734" i="4" s="1"/>
  <c r="B733" i="4" s="1"/>
  <c r="B732" i="4" s="1"/>
  <c r="B731" i="4" s="1"/>
  <c r="B730" i="4" s="1"/>
  <c r="B729" i="4" s="1"/>
  <c r="B728" i="4" s="1"/>
  <c r="B727" i="4" s="1"/>
  <c r="B726" i="4" s="1"/>
  <c r="B725" i="4" s="1"/>
  <c r="D792" i="4"/>
  <c r="D800" i="4"/>
  <c r="I37" i="6" l="1"/>
  <c r="G37" i="6"/>
  <c r="H38" i="6"/>
  <c r="D6" i="6"/>
  <c r="B5" i="6"/>
  <c r="D5" i="6" s="1"/>
  <c r="E8" i="6"/>
  <c r="B724" i="4"/>
  <c r="B723" i="4" s="1"/>
  <c r="B722" i="4" s="1"/>
  <c r="B721" i="4" s="1"/>
  <c r="B720" i="4" s="1"/>
  <c r="B719" i="4" s="1"/>
  <c r="B718" i="4" s="1"/>
  <c r="B717" i="4" s="1"/>
  <c r="B716" i="4" s="1"/>
  <c r="B715" i="4" s="1"/>
  <c r="B714" i="4" s="1"/>
  <c r="B713" i="4" s="1"/>
  <c r="B858" i="4"/>
  <c r="B859" i="4" s="1"/>
  <c r="B860" i="4" s="1"/>
  <c r="B861" i="4" s="1"/>
  <c r="B862" i="4" s="1"/>
  <c r="B863" i="4" s="1"/>
  <c r="B864" i="4" s="1"/>
  <c r="B865" i="4" s="1"/>
  <c r="B866" i="4" s="1"/>
  <c r="B867" i="4" s="1"/>
  <c r="B868" i="4" s="1"/>
  <c r="B869" i="4" s="1"/>
  <c r="D801" i="4"/>
  <c r="D791" i="4"/>
  <c r="E6" i="6" l="1"/>
  <c r="E7" i="6"/>
  <c r="G38" i="6"/>
  <c r="H39" i="6"/>
  <c r="I38" i="6"/>
  <c r="B870" i="4"/>
  <c r="B871" i="4" s="1"/>
  <c r="B872" i="4" s="1"/>
  <c r="B873" i="4" s="1"/>
  <c r="B874" i="4" s="1"/>
  <c r="B875" i="4" s="1"/>
  <c r="B876" i="4" s="1"/>
  <c r="B877" i="4" s="1"/>
  <c r="B878" i="4" s="1"/>
  <c r="B879" i="4" s="1"/>
  <c r="B880" i="4" s="1"/>
  <c r="B881" i="4" s="1"/>
  <c r="B712" i="4"/>
  <c r="B711" i="4" s="1"/>
  <c r="B710" i="4" s="1"/>
  <c r="B709" i="4" s="1"/>
  <c r="B708" i="4" s="1"/>
  <c r="B707" i="4" s="1"/>
  <c r="B706" i="4" s="1"/>
  <c r="B705" i="4" s="1"/>
  <c r="B704" i="4" s="1"/>
  <c r="B703" i="4" s="1"/>
  <c r="B702" i="4" s="1"/>
  <c r="B701" i="4" s="1"/>
  <c r="D790" i="4"/>
  <c r="D802" i="4"/>
  <c r="H40" i="6" l="1"/>
  <c r="I39" i="6"/>
  <c r="G39" i="6"/>
  <c r="B700" i="4"/>
  <c r="B699" i="4" s="1"/>
  <c r="B698" i="4" s="1"/>
  <c r="B697" i="4" s="1"/>
  <c r="B696" i="4" s="1"/>
  <c r="B695" i="4" s="1"/>
  <c r="B694" i="4" s="1"/>
  <c r="B693" i="4" s="1"/>
  <c r="B692" i="4" s="1"/>
  <c r="B691" i="4" s="1"/>
  <c r="B690" i="4" s="1"/>
  <c r="B689" i="4" s="1"/>
  <c r="B882" i="4"/>
  <c r="B883" i="4" s="1"/>
  <c r="B884" i="4" s="1"/>
  <c r="B885" i="4" s="1"/>
  <c r="B886" i="4" s="1"/>
  <c r="B887" i="4" s="1"/>
  <c r="B888" i="4" s="1"/>
  <c r="B889" i="4" s="1"/>
  <c r="B890" i="4" s="1"/>
  <c r="B891" i="4" s="1"/>
  <c r="B892" i="4" s="1"/>
  <c r="B893" i="4" s="1"/>
  <c r="D789" i="4"/>
  <c r="D803" i="4"/>
  <c r="I40" i="6" l="1"/>
  <c r="G40" i="6"/>
  <c r="H41" i="6"/>
  <c r="B894" i="4"/>
  <c r="B895" i="4" s="1"/>
  <c r="B896" i="4" s="1"/>
  <c r="B897" i="4" s="1"/>
  <c r="B898" i="4" s="1"/>
  <c r="B899" i="4" s="1"/>
  <c r="B900" i="4" s="1"/>
  <c r="B901" i="4" s="1"/>
  <c r="B902" i="4" s="1"/>
  <c r="B903" i="4" s="1"/>
  <c r="B904" i="4" s="1"/>
  <c r="B905" i="4" s="1"/>
  <c r="B688" i="4"/>
  <c r="B687" i="4" s="1"/>
  <c r="B686" i="4" s="1"/>
  <c r="B685" i="4" s="1"/>
  <c r="B684" i="4" s="1"/>
  <c r="B683" i="4" s="1"/>
  <c r="B682" i="4" s="1"/>
  <c r="B681" i="4" s="1"/>
  <c r="B680" i="4" s="1"/>
  <c r="B679" i="4" s="1"/>
  <c r="B678" i="4" s="1"/>
  <c r="B677" i="4" s="1"/>
  <c r="D804" i="4"/>
  <c r="D788" i="4"/>
  <c r="H42" i="6" l="1"/>
  <c r="G41" i="6"/>
  <c r="I41" i="6"/>
  <c r="B676" i="4"/>
  <c r="B675" i="4" s="1"/>
  <c r="B674" i="4" s="1"/>
  <c r="B673" i="4" s="1"/>
  <c r="B672" i="4" s="1"/>
  <c r="B671" i="4" s="1"/>
  <c r="B670" i="4" s="1"/>
  <c r="B669" i="4" s="1"/>
  <c r="B668" i="4" s="1"/>
  <c r="B667" i="4" s="1"/>
  <c r="B666" i="4" s="1"/>
  <c r="B665" i="4" s="1"/>
  <c r="B906" i="4"/>
  <c r="B907" i="4" s="1"/>
  <c r="B908" i="4" s="1"/>
  <c r="B909" i="4" s="1"/>
  <c r="B910" i="4" s="1"/>
  <c r="B911" i="4" s="1"/>
  <c r="B912" i="4" s="1"/>
  <c r="B913" i="4" s="1"/>
  <c r="B914" i="4" s="1"/>
  <c r="B915" i="4" s="1"/>
  <c r="B916" i="4" s="1"/>
  <c r="B917" i="4" s="1"/>
  <c r="D787" i="4"/>
  <c r="D805" i="4"/>
  <c r="I42" i="6" l="1"/>
  <c r="G42" i="6"/>
  <c r="H43" i="6"/>
  <c r="B918" i="4"/>
  <c r="B919" i="4" s="1"/>
  <c r="B920" i="4" s="1"/>
  <c r="B921" i="4" s="1"/>
  <c r="B922" i="4" s="1"/>
  <c r="B923" i="4" s="1"/>
  <c r="B924" i="4" s="1"/>
  <c r="B925" i="4" s="1"/>
  <c r="B926" i="4" s="1"/>
  <c r="B927" i="4" s="1"/>
  <c r="B928" i="4" s="1"/>
  <c r="B929" i="4" s="1"/>
  <c r="B664" i="4"/>
  <c r="B663" i="4" s="1"/>
  <c r="B662" i="4" s="1"/>
  <c r="B661" i="4" s="1"/>
  <c r="B660" i="4" s="1"/>
  <c r="B659" i="4" s="1"/>
  <c r="B658" i="4" s="1"/>
  <c r="B657" i="4" s="1"/>
  <c r="B656" i="4" s="1"/>
  <c r="B655" i="4" s="1"/>
  <c r="B654" i="4" s="1"/>
  <c r="B653" i="4" s="1"/>
  <c r="D806" i="4"/>
  <c r="D786" i="4"/>
  <c r="H44" i="6" l="1"/>
  <c r="G43" i="6"/>
  <c r="I43" i="6"/>
  <c r="B652" i="4"/>
  <c r="B651" i="4" s="1"/>
  <c r="B650" i="4" s="1"/>
  <c r="B649" i="4" s="1"/>
  <c r="B648" i="4" s="1"/>
  <c r="B647" i="4" s="1"/>
  <c r="B646" i="4" s="1"/>
  <c r="B645" i="4" s="1"/>
  <c r="B644" i="4" s="1"/>
  <c r="B643" i="4" s="1"/>
  <c r="B642" i="4" s="1"/>
  <c r="B641" i="4" s="1"/>
  <c r="B930" i="4"/>
  <c r="B931" i="4" s="1"/>
  <c r="B932" i="4" s="1"/>
  <c r="B933" i="4" s="1"/>
  <c r="B934" i="4" s="1"/>
  <c r="B935" i="4" s="1"/>
  <c r="B936" i="4" s="1"/>
  <c r="B937" i="4" s="1"/>
  <c r="B938" i="4" s="1"/>
  <c r="B939" i="4" s="1"/>
  <c r="B940" i="4" s="1"/>
  <c r="B941" i="4" s="1"/>
  <c r="D785" i="4"/>
  <c r="D807" i="4"/>
  <c r="H45" i="6" l="1"/>
  <c r="I44" i="6"/>
  <c r="G44" i="6"/>
  <c r="B942" i="4"/>
  <c r="B943" i="4" s="1"/>
  <c r="B944" i="4" s="1"/>
  <c r="B945" i="4" s="1"/>
  <c r="B946" i="4" s="1"/>
  <c r="B947" i="4" s="1"/>
  <c r="B948" i="4" s="1"/>
  <c r="B949" i="4" s="1"/>
  <c r="B950" i="4" s="1"/>
  <c r="B951" i="4" s="1"/>
  <c r="B952" i="4" s="1"/>
  <c r="B953" i="4" s="1"/>
  <c r="B640" i="4"/>
  <c r="B639" i="4" s="1"/>
  <c r="B638" i="4" s="1"/>
  <c r="B637" i="4" s="1"/>
  <c r="B636" i="4" s="1"/>
  <c r="B635" i="4" s="1"/>
  <c r="B634" i="4" s="1"/>
  <c r="B633" i="4" s="1"/>
  <c r="B632" i="4" s="1"/>
  <c r="B631" i="4" s="1"/>
  <c r="B630" i="4" s="1"/>
  <c r="B629" i="4" s="1"/>
  <c r="D808" i="4"/>
  <c r="D784" i="4"/>
  <c r="I45" i="6" l="1"/>
  <c r="G45" i="6"/>
  <c r="H46" i="6"/>
  <c r="B954" i="4"/>
  <c r="B955" i="4" s="1"/>
  <c r="B956" i="4" s="1"/>
  <c r="B957" i="4" s="1"/>
  <c r="B958" i="4" s="1"/>
  <c r="B959" i="4" s="1"/>
  <c r="B960" i="4" s="1"/>
  <c r="B961" i="4" s="1"/>
  <c r="B962" i="4" s="1"/>
  <c r="B963" i="4" s="1"/>
  <c r="B964" i="4" s="1"/>
  <c r="B965" i="4" s="1"/>
  <c r="B628" i="4"/>
  <c r="B627" i="4" s="1"/>
  <c r="B626" i="4" s="1"/>
  <c r="B625" i="4" s="1"/>
  <c r="B624" i="4" s="1"/>
  <c r="B623" i="4" s="1"/>
  <c r="B622" i="4" s="1"/>
  <c r="B621" i="4" s="1"/>
  <c r="B620" i="4" s="1"/>
  <c r="B619" i="4" s="1"/>
  <c r="B618" i="4" s="1"/>
  <c r="B617" i="4" s="1"/>
  <c r="D783" i="4"/>
  <c r="D809" i="4"/>
  <c r="H47" i="6" l="1"/>
  <c r="I46" i="6"/>
  <c r="G46" i="6"/>
  <c r="B616" i="4"/>
  <c r="B615" i="4" s="1"/>
  <c r="B614" i="4" s="1"/>
  <c r="B613" i="4" s="1"/>
  <c r="B612" i="4" s="1"/>
  <c r="B611" i="4" s="1"/>
  <c r="B610" i="4" s="1"/>
  <c r="B609" i="4" s="1"/>
  <c r="B608" i="4" s="1"/>
  <c r="B607" i="4" s="1"/>
  <c r="B606" i="4" s="1"/>
  <c r="B605" i="4" s="1"/>
  <c r="B966" i="4"/>
  <c r="B967" i="4" s="1"/>
  <c r="B968" i="4" s="1"/>
  <c r="B969" i="4" s="1"/>
  <c r="B970" i="4" s="1"/>
  <c r="B971" i="4" s="1"/>
  <c r="B972" i="4" s="1"/>
  <c r="B973" i="4" s="1"/>
  <c r="B974" i="4" s="1"/>
  <c r="B975" i="4" s="1"/>
  <c r="B976" i="4" s="1"/>
  <c r="B977" i="4" s="1"/>
  <c r="D810" i="4"/>
  <c r="D782" i="4"/>
  <c r="I47" i="6" l="1"/>
  <c r="G47" i="6"/>
  <c r="H48" i="6"/>
  <c r="B978" i="4"/>
  <c r="B979" i="4" s="1"/>
  <c r="B980" i="4" s="1"/>
  <c r="B981" i="4" s="1"/>
  <c r="B982" i="4" s="1"/>
  <c r="B983" i="4" s="1"/>
  <c r="B984" i="4" s="1"/>
  <c r="B985" i="4" s="1"/>
  <c r="B986" i="4" s="1"/>
  <c r="B987" i="4" s="1"/>
  <c r="B988" i="4" s="1"/>
  <c r="B989" i="4" s="1"/>
  <c r="B604" i="4"/>
  <c r="B603" i="4" s="1"/>
  <c r="B602" i="4" s="1"/>
  <c r="B601" i="4" s="1"/>
  <c r="B600" i="4" s="1"/>
  <c r="B599" i="4" s="1"/>
  <c r="B598" i="4" s="1"/>
  <c r="B597" i="4" s="1"/>
  <c r="B596" i="4" s="1"/>
  <c r="B595" i="4" s="1"/>
  <c r="B594" i="4" s="1"/>
  <c r="B593" i="4" s="1"/>
  <c r="D781" i="4"/>
  <c r="D811" i="4"/>
  <c r="H49" i="6" l="1"/>
  <c r="I48" i="6"/>
  <c r="G48" i="6"/>
  <c r="B592" i="4"/>
  <c r="B591" i="4" s="1"/>
  <c r="B590" i="4" s="1"/>
  <c r="B589" i="4" s="1"/>
  <c r="B588" i="4" s="1"/>
  <c r="B587" i="4" s="1"/>
  <c r="B586" i="4" s="1"/>
  <c r="B585" i="4" s="1"/>
  <c r="B584" i="4" s="1"/>
  <c r="B583" i="4" s="1"/>
  <c r="B582" i="4" s="1"/>
  <c r="B581" i="4" s="1"/>
  <c r="B990" i="4"/>
  <c r="B991" i="4" s="1"/>
  <c r="B992" i="4" s="1"/>
  <c r="B993" i="4" s="1"/>
  <c r="B994" i="4" s="1"/>
  <c r="B995" i="4" s="1"/>
  <c r="B996" i="4" s="1"/>
  <c r="B997" i="4" s="1"/>
  <c r="B998" i="4" s="1"/>
  <c r="B999" i="4" s="1"/>
  <c r="B1000" i="4" s="1"/>
  <c r="B1001" i="4" s="1"/>
  <c r="D812" i="4"/>
  <c r="D780" i="4"/>
  <c r="H50" i="6" l="1"/>
  <c r="I49" i="6"/>
  <c r="G49" i="6"/>
  <c r="B1002" i="4"/>
  <c r="B1003" i="4" s="1"/>
  <c r="B1004" i="4" s="1"/>
  <c r="B1005" i="4" s="1"/>
  <c r="B1006" i="4" s="1"/>
  <c r="B1007" i="4" s="1"/>
  <c r="B1008" i="4" s="1"/>
  <c r="B1009" i="4" s="1"/>
  <c r="B1010" i="4" s="1"/>
  <c r="B1011" i="4" s="1"/>
  <c r="B1012" i="4" s="1"/>
  <c r="B1013" i="4" s="1"/>
  <c r="B580" i="4"/>
  <c r="D779" i="4"/>
  <c r="D813" i="4"/>
  <c r="I50" i="6" l="1"/>
  <c r="G50" i="6"/>
  <c r="H51" i="6"/>
  <c r="B579" i="4"/>
  <c r="B1014" i="4"/>
  <c r="B1015" i="4" s="1"/>
  <c r="B1016" i="4" s="1"/>
  <c r="B1017" i="4" s="1"/>
  <c r="B1018" i="4" s="1"/>
  <c r="B1019" i="4" s="1"/>
  <c r="B1020" i="4" s="1"/>
  <c r="B1021" i="4" s="1"/>
  <c r="B1022" i="4" s="1"/>
  <c r="B1023" i="4" s="1"/>
  <c r="B1024" i="4" s="1"/>
  <c r="B1025" i="4" s="1"/>
  <c r="D778" i="4"/>
  <c r="D814" i="4"/>
  <c r="H52" i="6" l="1"/>
  <c r="G51" i="6"/>
  <c r="I51" i="6"/>
  <c r="B578" i="4"/>
  <c r="B1026" i="4"/>
  <c r="B1027" i="4" s="1"/>
  <c r="B1028" i="4" s="1"/>
  <c r="B1029" i="4" s="1"/>
  <c r="B1030" i="4" s="1"/>
  <c r="B1031" i="4" s="1"/>
  <c r="B1032" i="4" s="1"/>
  <c r="B1033" i="4" s="1"/>
  <c r="B1034" i="4" s="1"/>
  <c r="B1035" i="4" s="1"/>
  <c r="B1036" i="4" s="1"/>
  <c r="B1037" i="4" s="1"/>
  <c r="D815" i="4"/>
  <c r="D777" i="4"/>
  <c r="I52" i="6" l="1"/>
  <c r="G52" i="6"/>
  <c r="H53" i="6"/>
  <c r="B577" i="4"/>
  <c r="B1038" i="4"/>
  <c r="B1039" i="4" s="1"/>
  <c r="B1040" i="4" s="1"/>
  <c r="B1041" i="4" s="1"/>
  <c r="B1042" i="4" s="1"/>
  <c r="B1043" i="4" s="1"/>
  <c r="B1044" i="4" s="1"/>
  <c r="B1045" i="4" s="1"/>
  <c r="B1046" i="4" s="1"/>
  <c r="B1047" i="4" s="1"/>
  <c r="B1048" i="4" s="1"/>
  <c r="B1049" i="4" s="1"/>
  <c r="D776" i="4"/>
  <c r="D816" i="4"/>
  <c r="H54" i="6" l="1"/>
  <c r="G53" i="6"/>
  <c r="I53" i="6"/>
  <c r="B576" i="4"/>
  <c r="B1050" i="4"/>
  <c r="B1051" i="4" s="1"/>
  <c r="B1052" i="4" s="1"/>
  <c r="B1053" i="4" s="1"/>
  <c r="B1054" i="4" s="1"/>
  <c r="B1055" i="4" s="1"/>
  <c r="B1056" i="4" s="1"/>
  <c r="B1057" i="4" s="1"/>
  <c r="B1058" i="4" s="1"/>
  <c r="B1059" i="4" s="1"/>
  <c r="B1060" i="4" s="1"/>
  <c r="B1061" i="4" s="1"/>
  <c r="D817" i="4"/>
  <c r="D775" i="4"/>
  <c r="H55" i="6" l="1"/>
  <c r="I54" i="6"/>
  <c r="G54" i="6"/>
  <c r="B575" i="4"/>
  <c r="B1062" i="4"/>
  <c r="B1063" i="4" s="1"/>
  <c r="B1064" i="4" s="1"/>
  <c r="B1065" i="4" s="1"/>
  <c r="B1066" i="4" s="1"/>
  <c r="B1067" i="4" s="1"/>
  <c r="B1068" i="4" s="1"/>
  <c r="B1069" i="4" s="1"/>
  <c r="B1070" i="4" s="1"/>
  <c r="B1071" i="4" s="1"/>
  <c r="B1072" i="4" s="1"/>
  <c r="B1073" i="4" s="1"/>
  <c r="D774" i="4"/>
  <c r="D818" i="4"/>
  <c r="G55" i="6" l="1"/>
  <c r="H56" i="6"/>
  <c r="I55" i="6"/>
  <c r="B574" i="4"/>
  <c r="B1074" i="4"/>
  <c r="B1075" i="4" s="1"/>
  <c r="B1076" i="4" s="1"/>
  <c r="B1077" i="4" s="1"/>
  <c r="B1078" i="4" s="1"/>
  <c r="B1079" i="4" s="1"/>
  <c r="B1080" i="4" s="1"/>
  <c r="B1081" i="4" s="1"/>
  <c r="B1082" i="4" s="1"/>
  <c r="B1083" i="4" s="1"/>
  <c r="B1084" i="4" s="1"/>
  <c r="B1085" i="4" s="1"/>
  <c r="D819" i="4"/>
  <c r="D773" i="4"/>
  <c r="H57" i="6" l="1"/>
  <c r="I56" i="6"/>
  <c r="G56" i="6"/>
  <c r="B573" i="4"/>
  <c r="B1086" i="4"/>
  <c r="B1087" i="4" s="1"/>
  <c r="B1088" i="4" s="1"/>
  <c r="B1089" i="4" s="1"/>
  <c r="B1090" i="4" s="1"/>
  <c r="B1091" i="4" s="1"/>
  <c r="B1092" i="4" s="1"/>
  <c r="B1093" i="4" s="1"/>
  <c r="B1094" i="4" s="1"/>
  <c r="B1095" i="4" s="1"/>
  <c r="B1096" i="4" s="1"/>
  <c r="B1097" i="4" s="1"/>
  <c r="D772" i="4"/>
  <c r="D820" i="4"/>
  <c r="I57" i="6" l="1"/>
  <c r="G57" i="6"/>
  <c r="H58" i="6"/>
  <c r="B572" i="4"/>
  <c r="B1098" i="4"/>
  <c r="B1099" i="4" s="1"/>
  <c r="B1100" i="4" s="1"/>
  <c r="B1101" i="4" s="1"/>
  <c r="B1102" i="4" s="1"/>
  <c r="B1103" i="4" s="1"/>
  <c r="B1104" i="4" s="1"/>
  <c r="B1105" i="4" s="1"/>
  <c r="B1106" i="4" s="1"/>
  <c r="B1107" i="4" s="1"/>
  <c r="B1108" i="4" s="1"/>
  <c r="B1109" i="4" s="1"/>
  <c r="D771" i="4"/>
  <c r="D821" i="4"/>
  <c r="H59" i="6" l="1"/>
  <c r="I58" i="6"/>
  <c r="G58" i="6"/>
  <c r="B571" i="4"/>
  <c r="B1110" i="4"/>
  <c r="B1111" i="4" s="1"/>
  <c r="B1112" i="4" s="1"/>
  <c r="B1113" i="4" s="1"/>
  <c r="B1114" i="4" s="1"/>
  <c r="B1115" i="4" s="1"/>
  <c r="B1116" i="4" s="1"/>
  <c r="B1117" i="4" s="1"/>
  <c r="B1118" i="4" s="1"/>
  <c r="B1119" i="4" s="1"/>
  <c r="B1120" i="4" s="1"/>
  <c r="B1121" i="4" s="1"/>
  <c r="D822" i="4"/>
  <c r="D770" i="4"/>
  <c r="I59" i="6" l="1"/>
  <c r="G59" i="6"/>
  <c r="H60" i="6"/>
  <c r="B570" i="4"/>
  <c r="B1122" i="4"/>
  <c r="B1123" i="4" s="1"/>
  <c r="B1124" i="4" s="1"/>
  <c r="B1125" i="4" s="1"/>
  <c r="B1126" i="4" s="1"/>
  <c r="B1127" i="4" s="1"/>
  <c r="B1128" i="4" s="1"/>
  <c r="B1129" i="4" s="1"/>
  <c r="B1130" i="4" s="1"/>
  <c r="B1131" i="4" s="1"/>
  <c r="B1132" i="4" s="1"/>
  <c r="B1133" i="4" s="1"/>
  <c r="D769" i="4"/>
  <c r="D823" i="4"/>
  <c r="G60" i="6" l="1"/>
  <c r="H61" i="6"/>
  <c r="I60" i="6"/>
  <c r="B1134" i="4"/>
  <c r="B1135" i="4" s="1"/>
  <c r="B1136" i="4" s="1"/>
  <c r="B1137" i="4" s="1"/>
  <c r="B1138" i="4" s="1"/>
  <c r="B1139" i="4" s="1"/>
  <c r="B1140" i="4" s="1"/>
  <c r="B1141" i="4" s="1"/>
  <c r="B1142" i="4" s="1"/>
  <c r="B1143" i="4" s="1"/>
  <c r="B1144" i="4" s="1"/>
  <c r="B1145" i="4" s="1"/>
  <c r="D824" i="4"/>
  <c r="D768" i="4"/>
  <c r="H62" i="6" l="1"/>
  <c r="I61" i="6"/>
  <c r="G61" i="6"/>
  <c r="B1146" i="4"/>
  <c r="B1147" i="4" s="1"/>
  <c r="B1148" i="4" s="1"/>
  <c r="B1149" i="4" s="1"/>
  <c r="B1150" i="4" s="1"/>
  <c r="B1151" i="4" s="1"/>
  <c r="B1152" i="4" s="1"/>
  <c r="B1153" i="4" s="1"/>
  <c r="B1154" i="4" s="1"/>
  <c r="B1155" i="4" s="1"/>
  <c r="B1156" i="4" s="1"/>
  <c r="B1157" i="4" s="1"/>
  <c r="D767" i="4"/>
  <c r="D825" i="4"/>
  <c r="I62" i="6" l="1"/>
  <c r="G62" i="6"/>
  <c r="H63" i="6"/>
  <c r="B1158" i="4"/>
  <c r="B1159" i="4" s="1"/>
  <c r="B1160" i="4" s="1"/>
  <c r="B1161" i="4" s="1"/>
  <c r="B1162" i="4" s="1"/>
  <c r="B1163" i="4" s="1"/>
  <c r="B1164" i="4" s="1"/>
  <c r="B1165" i="4" s="1"/>
  <c r="B1166" i="4" s="1"/>
  <c r="B1167" i="4" s="1"/>
  <c r="B1168" i="4" s="1"/>
  <c r="B1169" i="4" s="1"/>
  <c r="D826" i="4"/>
  <c r="D766" i="4"/>
  <c r="H64" i="6" l="1"/>
  <c r="I63" i="6"/>
  <c r="G63" i="6"/>
  <c r="B1170" i="4"/>
  <c r="B1171" i="4" s="1"/>
  <c r="B1172" i="4" s="1"/>
  <c r="B1173" i="4" s="1"/>
  <c r="B1174" i="4" s="1"/>
  <c r="B1175" i="4" s="1"/>
  <c r="B1176" i="4" s="1"/>
  <c r="B1177" i="4" s="1"/>
  <c r="B1178" i="4" s="1"/>
  <c r="B1179" i="4" s="1"/>
  <c r="B1180" i="4" s="1"/>
  <c r="B1181" i="4" s="1"/>
  <c r="D765" i="4"/>
  <c r="D827" i="4"/>
  <c r="I64" i="6" l="1"/>
  <c r="G64" i="6"/>
  <c r="H65" i="6"/>
  <c r="B1182" i="4"/>
  <c r="B1183" i="4" s="1"/>
  <c r="B1184" i="4" s="1"/>
  <c r="B1185" i="4" s="1"/>
  <c r="B1186" i="4" s="1"/>
  <c r="B1187" i="4" s="1"/>
  <c r="B1188" i="4" s="1"/>
  <c r="B1189" i="4" s="1"/>
  <c r="B1190" i="4" s="1"/>
  <c r="B1191" i="4" s="1"/>
  <c r="B1192" i="4" s="1"/>
  <c r="B1193" i="4" s="1"/>
  <c r="D764" i="4"/>
  <c r="D828" i="4"/>
  <c r="H66" i="6" l="1"/>
  <c r="G65" i="6"/>
  <c r="I65" i="6"/>
  <c r="B1194" i="4"/>
  <c r="B1195" i="4" s="1"/>
  <c r="B1196" i="4" s="1"/>
  <c r="B1197" i="4" s="1"/>
  <c r="B1198" i="4" s="1"/>
  <c r="B1199" i="4" s="1"/>
  <c r="B1200" i="4" s="1"/>
  <c r="B1201" i="4" s="1"/>
  <c r="B1202" i="4" s="1"/>
  <c r="B1203" i="4" s="1"/>
  <c r="B1204" i="4" s="1"/>
  <c r="B1205" i="4" s="1"/>
  <c r="D763" i="4"/>
  <c r="D829" i="4"/>
  <c r="H67" i="6" l="1"/>
  <c r="I66" i="6"/>
  <c r="G66" i="6"/>
  <c r="B1206" i="4"/>
  <c r="B1207" i="4" s="1"/>
  <c r="B1208" i="4" s="1"/>
  <c r="B1209" i="4" s="1"/>
  <c r="B1210" i="4" s="1"/>
  <c r="B1211" i="4" s="1"/>
  <c r="B1212" i="4" s="1"/>
  <c r="B1213" i="4" s="1"/>
  <c r="B1214" i="4" s="1"/>
  <c r="B1215" i="4" s="1"/>
  <c r="B1216" i="4" s="1"/>
  <c r="B1217" i="4" s="1"/>
  <c r="D830" i="4"/>
  <c r="D762" i="4"/>
  <c r="I67" i="6" l="1"/>
  <c r="G67" i="6"/>
  <c r="B1218" i="4"/>
  <c r="B1219" i="4" s="1"/>
  <c r="B1220" i="4" s="1"/>
  <c r="B1221" i="4" s="1"/>
  <c r="B1222" i="4" s="1"/>
  <c r="D761" i="4"/>
  <c r="D831" i="4"/>
  <c r="B1223" i="4" l="1"/>
  <c r="B1224" i="4" s="1"/>
  <c r="B1225" i="4" s="1"/>
  <c r="B1226" i="4" s="1"/>
  <c r="B1227" i="4" s="1"/>
  <c r="B1228" i="4" s="1"/>
  <c r="B1229" i="4" s="1"/>
  <c r="B1230" i="4" s="1"/>
  <c r="B1231" i="4" s="1"/>
  <c r="B1232" i="4" s="1"/>
  <c r="B1233" i="4" s="1"/>
  <c r="B1234" i="4" s="1"/>
  <c r="B1235" i="4" s="1"/>
  <c r="B1236" i="4" s="1"/>
  <c r="B1237" i="4" s="1"/>
  <c r="B1238" i="4" s="1"/>
  <c r="B1239" i="4" s="1"/>
  <c r="B1240" i="4" s="1"/>
  <c r="B1241" i="4" s="1"/>
  <c r="D1222" i="4"/>
  <c r="D760" i="4"/>
  <c r="D832" i="4"/>
  <c r="B1242" i="4" l="1"/>
  <c r="B1243" i="4" s="1"/>
  <c r="B1244" i="4" s="1"/>
  <c r="B1245" i="4" s="1"/>
  <c r="B1246" i="4" s="1"/>
  <c r="B1247" i="4" s="1"/>
  <c r="B1248" i="4" s="1"/>
  <c r="B1249" i="4" s="1"/>
  <c r="B1250" i="4" s="1"/>
  <c r="B1251" i="4" s="1"/>
  <c r="B1252" i="4" s="1"/>
  <c r="B1253" i="4" s="1"/>
  <c r="D759" i="4"/>
  <c r="D833" i="4"/>
  <c r="B1254" i="4" l="1"/>
  <c r="B1255" i="4" s="1"/>
  <c r="B1256" i="4" s="1"/>
  <c r="B1257" i="4" s="1"/>
  <c r="B1258" i="4" s="1"/>
  <c r="B1259" i="4" s="1"/>
  <c r="B1260" i="4" s="1"/>
  <c r="B1261" i="4" s="1"/>
  <c r="B1262" i="4" s="1"/>
  <c r="B1263" i="4" s="1"/>
  <c r="B1264" i="4" s="1"/>
  <c r="B1265" i="4" s="1"/>
  <c r="D834" i="4"/>
  <c r="D758" i="4"/>
  <c r="B1266" i="4" l="1"/>
  <c r="B1267" i="4" s="1"/>
  <c r="B1268" i="4" s="1"/>
  <c r="B1269" i="4" s="1"/>
  <c r="B1270" i="4" s="1"/>
  <c r="B1271" i="4" s="1"/>
  <c r="B1272" i="4" s="1"/>
  <c r="B1273" i="4" s="1"/>
  <c r="B1274" i="4" s="1"/>
  <c r="B1275" i="4" s="1"/>
  <c r="B1276" i="4" s="1"/>
  <c r="D757" i="4"/>
  <c r="D835" i="4"/>
  <c r="D756" i="4" l="1"/>
  <c r="D836" i="4"/>
  <c r="D755" i="4" l="1"/>
  <c r="D837" i="4"/>
  <c r="D754" i="4" l="1"/>
  <c r="D838" i="4"/>
  <c r="D753" i="4" l="1"/>
  <c r="D839" i="4"/>
  <c r="D752" i="4" l="1"/>
  <c r="D840" i="4"/>
  <c r="D841" i="4" l="1"/>
  <c r="D751" i="4"/>
  <c r="D750" i="4" l="1"/>
  <c r="D842" i="4"/>
  <c r="D843" i="4" l="1"/>
  <c r="D749" i="4"/>
  <c r="D748" i="4" l="1"/>
  <c r="D844" i="4"/>
  <c r="D747" i="4" l="1"/>
  <c r="D845" i="4"/>
  <c r="D846" i="4" l="1"/>
  <c r="D746" i="4"/>
  <c r="D745" i="4" l="1"/>
  <c r="D847" i="4"/>
  <c r="D744" i="4" l="1"/>
  <c r="D848" i="4"/>
  <c r="D743" i="4" l="1"/>
  <c r="D849" i="4"/>
  <c r="D850" i="4" l="1"/>
  <c r="D742" i="4"/>
  <c r="D741" i="4" l="1"/>
  <c r="D851" i="4"/>
  <c r="D740" i="4" l="1"/>
  <c r="D852" i="4"/>
  <c r="D853" i="4" l="1"/>
  <c r="D739" i="4"/>
  <c r="D738" i="4" l="1"/>
  <c r="D854" i="4"/>
  <c r="D737" i="4" l="1"/>
  <c r="D855" i="4"/>
  <c r="D856" i="4" l="1"/>
  <c r="D736" i="4"/>
  <c r="D857" i="4" l="1"/>
  <c r="D735" i="4"/>
  <c r="D734" i="4" l="1"/>
  <c r="D858" i="4"/>
  <c r="D733" i="4" l="1"/>
  <c r="D859" i="4"/>
  <c r="D732" i="4" l="1"/>
  <c r="D860" i="4"/>
  <c r="D861" i="4" l="1"/>
  <c r="D731" i="4"/>
  <c r="D730" i="4" l="1"/>
  <c r="D862" i="4"/>
  <c r="D863" i="4" l="1"/>
  <c r="D729" i="4"/>
  <c r="D728" i="4" l="1"/>
  <c r="D864" i="4"/>
  <c r="D727" i="4" l="1"/>
  <c r="D865" i="4"/>
  <c r="D726" i="4" l="1"/>
  <c r="D866" i="4"/>
  <c r="D867" i="4" l="1"/>
  <c r="D725" i="4"/>
  <c r="D724" i="4" l="1"/>
  <c r="D868" i="4"/>
  <c r="D723" i="4" l="1"/>
  <c r="D869" i="4"/>
  <c r="D722" i="4" l="1"/>
  <c r="D870" i="4"/>
  <c r="D871" i="4" l="1"/>
  <c r="D721" i="4"/>
  <c r="D720" i="4" l="1"/>
  <c r="D872" i="4"/>
  <c r="D873" i="4" l="1"/>
  <c r="D719" i="4"/>
  <c r="D718" i="4" l="1"/>
  <c r="D874" i="4"/>
  <c r="D875" i="4" l="1"/>
  <c r="D717" i="4"/>
  <c r="D716" i="4" l="1"/>
  <c r="D876" i="4"/>
  <c r="D715" i="4" l="1"/>
  <c r="D877" i="4"/>
  <c r="D878" i="4" l="1"/>
  <c r="D714" i="4"/>
  <c r="D713" i="4" l="1"/>
  <c r="D879" i="4"/>
  <c r="D880" i="4" l="1"/>
  <c r="D712" i="4"/>
  <c r="D711" i="4" l="1"/>
  <c r="D881" i="4"/>
  <c r="D710" i="4" l="1"/>
  <c r="D882" i="4"/>
  <c r="D883" i="4" l="1"/>
  <c r="D709" i="4"/>
  <c r="D708" i="4" l="1"/>
  <c r="D884" i="4"/>
  <c r="D707" i="4" l="1"/>
  <c r="D885" i="4"/>
  <c r="D886" i="4" l="1"/>
  <c r="D706" i="4"/>
  <c r="D705" i="4" l="1"/>
  <c r="D887" i="4"/>
  <c r="D888" i="4" l="1"/>
  <c r="D704" i="4"/>
  <c r="D703" i="4" l="1"/>
  <c r="D889" i="4"/>
  <c r="D890" i="4" l="1"/>
  <c r="D702" i="4"/>
  <c r="D701" i="4" l="1"/>
  <c r="D891" i="4"/>
  <c r="D892" i="4" l="1"/>
  <c r="D700" i="4"/>
  <c r="D893" i="4" l="1"/>
  <c r="D699" i="4"/>
  <c r="D698" i="4" l="1"/>
  <c r="D894" i="4"/>
  <c r="D697" i="4" l="1"/>
  <c r="D895" i="4"/>
  <c r="D896" i="4" l="1"/>
  <c r="D696" i="4"/>
  <c r="D695" i="4" l="1"/>
  <c r="D897" i="4"/>
  <c r="D898" i="4" l="1"/>
  <c r="D694" i="4"/>
  <c r="D693" i="4" l="1"/>
  <c r="D899" i="4"/>
  <c r="D900" i="4" l="1"/>
  <c r="D692" i="4"/>
  <c r="D691" i="4" l="1"/>
  <c r="D901" i="4"/>
  <c r="D902" i="4" l="1"/>
  <c r="D690" i="4"/>
  <c r="D903" i="4" l="1"/>
  <c r="D689" i="4"/>
  <c r="D688" i="4" l="1"/>
  <c r="D904" i="4"/>
  <c r="D905" i="4" l="1"/>
  <c r="D687" i="4"/>
  <c r="D686" i="4" l="1"/>
  <c r="D906" i="4"/>
  <c r="D907" i="4" l="1"/>
  <c r="D685" i="4"/>
  <c r="D684" i="4" l="1"/>
  <c r="D908" i="4"/>
  <c r="D909" i="4" l="1"/>
  <c r="D683" i="4"/>
  <c r="D682" i="4" l="1"/>
  <c r="D910" i="4"/>
  <c r="D911" i="4" l="1"/>
  <c r="D681" i="4"/>
  <c r="D680" i="4" l="1"/>
  <c r="D912" i="4"/>
  <c r="D913" i="4" l="1"/>
  <c r="D679" i="4"/>
  <c r="D678" i="4" l="1"/>
  <c r="D914" i="4"/>
  <c r="D915" i="4" l="1"/>
  <c r="D677" i="4"/>
  <c r="D676" i="4" l="1"/>
  <c r="D916" i="4"/>
  <c r="D675" i="4" l="1"/>
  <c r="D917" i="4"/>
  <c r="D918" i="4" l="1"/>
  <c r="D674" i="4"/>
  <c r="D673" i="4" l="1"/>
  <c r="D919" i="4"/>
  <c r="D672" i="4" l="1"/>
  <c r="D920" i="4"/>
  <c r="D671" i="4" l="1"/>
  <c r="D921" i="4"/>
  <c r="D670" i="4" l="1"/>
  <c r="D922" i="4"/>
  <c r="D923" i="4" l="1"/>
  <c r="D669" i="4"/>
  <c r="D668" i="4" l="1"/>
  <c r="D924" i="4"/>
  <c r="D925" i="4" l="1"/>
  <c r="D667" i="4"/>
  <c r="D666" i="4" l="1"/>
  <c r="D926" i="4"/>
  <c r="D927" i="4" l="1"/>
  <c r="D665" i="4"/>
  <c r="D664" i="4" l="1"/>
  <c r="D928" i="4"/>
  <c r="D663" i="4" l="1"/>
  <c r="D929" i="4"/>
  <c r="D662" i="4" l="1"/>
  <c r="D930" i="4"/>
  <c r="D931" i="4" l="1"/>
  <c r="D661" i="4"/>
  <c r="D660" i="4" l="1"/>
  <c r="D932" i="4"/>
  <c r="D659" i="4" l="1"/>
  <c r="D933" i="4"/>
  <c r="D934" i="4" l="1"/>
  <c r="D658" i="4"/>
  <c r="D657" i="4" l="1"/>
  <c r="D935" i="4"/>
  <c r="D656" i="4" l="1"/>
  <c r="D936" i="4"/>
  <c r="D655" i="4" l="1"/>
  <c r="D937" i="4"/>
  <c r="D654" i="4" l="1"/>
  <c r="D938" i="4"/>
  <c r="D653" i="4" l="1"/>
  <c r="D939" i="4"/>
  <c r="D652" i="4" l="1"/>
  <c r="D940" i="4"/>
  <c r="D651" i="4" l="1"/>
  <c r="D941" i="4"/>
  <c r="D650" i="4" l="1"/>
  <c r="D942" i="4"/>
  <c r="D649" i="4" l="1"/>
  <c r="D943" i="4"/>
  <c r="D944" i="4" l="1"/>
  <c r="D648" i="4"/>
  <c r="D945" i="4" l="1"/>
  <c r="D647" i="4"/>
  <c r="D646" i="4" l="1"/>
  <c r="D946" i="4"/>
  <c r="D645" i="4" l="1"/>
  <c r="D947" i="4"/>
  <c r="D644" i="4" l="1"/>
  <c r="D948" i="4"/>
  <c r="D643" i="4" l="1"/>
  <c r="D949" i="4"/>
  <c r="D642" i="4" l="1"/>
  <c r="D950" i="4"/>
  <c r="D951" i="4" l="1"/>
  <c r="D641" i="4"/>
  <c r="D640" i="4" l="1"/>
  <c r="D952" i="4"/>
  <c r="D639" i="4" l="1"/>
  <c r="D953" i="4"/>
  <c r="D638" i="4" l="1"/>
  <c r="D954" i="4"/>
  <c r="D637" i="4" l="1"/>
  <c r="D955" i="4"/>
  <c r="D956" i="4" l="1"/>
  <c r="D636" i="4"/>
  <c r="D635" i="4" l="1"/>
  <c r="D957" i="4"/>
  <c r="D958" i="4" l="1"/>
  <c r="D634" i="4"/>
  <c r="D633" i="4" l="1"/>
  <c r="D959" i="4"/>
  <c r="D632" i="4" l="1"/>
  <c r="D960" i="4"/>
  <c r="D961" i="4" l="1"/>
  <c r="D631" i="4"/>
  <c r="D630" i="4" l="1"/>
  <c r="D962" i="4"/>
  <c r="D629" i="4" l="1"/>
  <c r="D963" i="4"/>
  <c r="D964" i="4" l="1"/>
  <c r="D628" i="4"/>
  <c r="D965" i="4" l="1"/>
  <c r="D627" i="4"/>
  <c r="D966" i="4" l="1"/>
  <c r="D626" i="4"/>
  <c r="D625" i="4" l="1"/>
  <c r="D967" i="4"/>
  <c r="D624" i="4" l="1"/>
  <c r="D968" i="4"/>
  <c r="D969" i="4" l="1"/>
  <c r="D623" i="4"/>
  <c r="D622" i="4" l="1"/>
  <c r="D970" i="4"/>
  <c r="D971" i="4" l="1"/>
  <c r="D621" i="4"/>
  <c r="D620" i="4" l="1"/>
  <c r="D972" i="4"/>
  <c r="D619" i="4" l="1"/>
  <c r="D973" i="4"/>
  <c r="D618" i="4" l="1"/>
  <c r="D974" i="4"/>
  <c r="D975" i="4" l="1"/>
  <c r="D617" i="4"/>
  <c r="D616" i="4" l="1"/>
  <c r="D976" i="4"/>
  <c r="D615" i="4" l="1"/>
  <c r="D977" i="4"/>
  <c r="D614" i="4" l="1"/>
  <c r="D978" i="4"/>
  <c r="D613" i="4" l="1"/>
  <c r="D979" i="4"/>
  <c r="D980" i="4" l="1"/>
  <c r="D612" i="4"/>
  <c r="D611" i="4" l="1"/>
  <c r="D981" i="4"/>
  <c r="D610" i="4" l="1"/>
  <c r="D982" i="4"/>
  <c r="D983" i="4" l="1"/>
  <c r="D609" i="4"/>
  <c r="D608" i="4" l="1"/>
  <c r="D984" i="4"/>
  <c r="D985" i="4" l="1"/>
  <c r="D607" i="4"/>
  <c r="D606" i="4" l="1"/>
  <c r="D986" i="4"/>
  <c r="D605" i="4" l="1"/>
  <c r="D987" i="4"/>
  <c r="D604" i="4" l="1"/>
  <c r="D988" i="4"/>
  <c r="D603" i="4" l="1"/>
  <c r="D989" i="4"/>
  <c r="D602" i="4" l="1"/>
  <c r="D990" i="4"/>
  <c r="D991" i="4" l="1"/>
  <c r="D601" i="4"/>
  <c r="D600" i="4" l="1"/>
  <c r="D992" i="4"/>
  <c r="D599" i="4" l="1"/>
  <c r="D993" i="4"/>
  <c r="D598" i="4" l="1"/>
  <c r="D994" i="4"/>
  <c r="D995" i="4" l="1"/>
  <c r="D597" i="4"/>
  <c r="D596" i="4" l="1"/>
  <c r="D996" i="4"/>
  <c r="D997" i="4" l="1"/>
  <c r="D595" i="4"/>
  <c r="D594" i="4" l="1"/>
  <c r="D998" i="4"/>
  <c r="D999" i="4" l="1"/>
  <c r="D593" i="4"/>
  <c r="D592" i="4" l="1"/>
  <c r="D1000" i="4"/>
  <c r="D1001" i="4" l="1"/>
  <c r="D591" i="4"/>
  <c r="D1002" i="4" l="1"/>
  <c r="D590" i="4"/>
  <c r="D589" i="4" l="1"/>
  <c r="D1003" i="4"/>
  <c r="D588" i="4" l="1"/>
  <c r="D1004" i="4"/>
  <c r="D587" i="4"/>
  <c r="D1005" i="4" l="1"/>
  <c r="D586" i="4" l="1"/>
  <c r="D1006" i="4"/>
  <c r="D585" i="4" l="1"/>
  <c r="D1007" i="4"/>
  <c r="D1008" i="4" l="1"/>
  <c r="D584" i="4"/>
  <c r="D583" i="4" l="1"/>
  <c r="D1009" i="4"/>
  <c r="D582" i="4"/>
  <c r="D1010" i="4" l="1"/>
  <c r="B569" i="4"/>
  <c r="B568" i="4" l="1"/>
  <c r="D581" i="4"/>
  <c r="D1011" i="4"/>
  <c r="B567" i="4" l="1"/>
  <c r="D580" i="4"/>
  <c r="D1012" i="4"/>
  <c r="B566" i="4" l="1"/>
  <c r="D579" i="4"/>
  <c r="D1013" i="4"/>
  <c r="B565" i="4" l="1"/>
  <c r="D578" i="4"/>
  <c r="D1014" i="4"/>
  <c r="B564" i="4" l="1"/>
  <c r="D577" i="4"/>
  <c r="D1015" i="4"/>
  <c r="B563" i="4" l="1"/>
  <c r="D576" i="4"/>
  <c r="D1016" i="4"/>
  <c r="B562" i="4" l="1"/>
  <c r="D575" i="4"/>
  <c r="D1017" i="4"/>
  <c r="B561" i="4" l="1"/>
  <c r="D574" i="4"/>
  <c r="D1018" i="4"/>
  <c r="B560" i="4" l="1"/>
  <c r="D573" i="4"/>
  <c r="D1019" i="4"/>
  <c r="B559" i="4" l="1"/>
  <c r="D572" i="4"/>
  <c r="D1020" i="4"/>
  <c r="B558" i="4" l="1"/>
  <c r="D571" i="4"/>
  <c r="D1021" i="4"/>
  <c r="B557" i="4" l="1"/>
  <c r="D570" i="4"/>
  <c r="D1022" i="4"/>
  <c r="B556" i="4" l="1"/>
  <c r="D569" i="4"/>
  <c r="D1023" i="4"/>
  <c r="B555" i="4" l="1"/>
  <c r="D568" i="4"/>
  <c r="D1024" i="4"/>
  <c r="B554" i="4" l="1"/>
  <c r="D567" i="4"/>
  <c r="D1025" i="4"/>
  <c r="B553" i="4" l="1"/>
  <c r="D566" i="4"/>
  <c r="D1026" i="4"/>
  <c r="B552" i="4" l="1"/>
  <c r="D565" i="4"/>
  <c r="D1027" i="4"/>
  <c r="B551" i="4" l="1"/>
  <c r="D564" i="4"/>
  <c r="D1028" i="4"/>
  <c r="B550" i="4" l="1"/>
  <c r="D563" i="4"/>
  <c r="D1029" i="4"/>
  <c r="B549" i="4" l="1"/>
  <c r="D562" i="4"/>
  <c r="D1030" i="4"/>
  <c r="B548" i="4" l="1"/>
  <c r="D561" i="4"/>
  <c r="D1031" i="4"/>
  <c r="B547" i="4" l="1"/>
  <c r="D560" i="4"/>
  <c r="D1032" i="4"/>
  <c r="B546" i="4" l="1"/>
  <c r="D559" i="4"/>
  <c r="D1033" i="4"/>
  <c r="B545" i="4" l="1"/>
  <c r="D558" i="4"/>
  <c r="D1034" i="4"/>
  <c r="B544" i="4" l="1"/>
  <c r="D557" i="4"/>
  <c r="D1035" i="4"/>
  <c r="B543" i="4" l="1"/>
  <c r="D556" i="4"/>
  <c r="D1036" i="4"/>
  <c r="B542" i="4" l="1"/>
  <c r="D555" i="4"/>
  <c r="D1037" i="4"/>
  <c r="B541" i="4" l="1"/>
  <c r="D554" i="4"/>
  <c r="D1038" i="4"/>
  <c r="B540" i="4" l="1"/>
  <c r="D553" i="4"/>
  <c r="D1039" i="4"/>
  <c r="B539" i="4" l="1"/>
  <c r="D552" i="4"/>
  <c r="D1040" i="4"/>
  <c r="B538" i="4" l="1"/>
  <c r="D551" i="4"/>
  <c r="D1041" i="4"/>
  <c r="B537" i="4" l="1"/>
  <c r="D550" i="4"/>
  <c r="D1042" i="4"/>
  <c r="B536" i="4" l="1"/>
  <c r="D549" i="4"/>
  <c r="D1043" i="4"/>
  <c r="B535" i="4" l="1"/>
  <c r="D548" i="4"/>
  <c r="D1044" i="4"/>
  <c r="B534" i="4" l="1"/>
  <c r="D547" i="4"/>
  <c r="D1045" i="4"/>
  <c r="B533" i="4" l="1"/>
  <c r="D546" i="4"/>
  <c r="D1046" i="4"/>
  <c r="B532" i="4" l="1"/>
  <c r="D545" i="4"/>
  <c r="D1047" i="4"/>
  <c r="B531" i="4" l="1"/>
  <c r="D544" i="4"/>
  <c r="D1048" i="4"/>
  <c r="B530" i="4" l="1"/>
  <c r="D543" i="4"/>
  <c r="D1049" i="4"/>
  <c r="B529" i="4" l="1"/>
  <c r="D542" i="4"/>
  <c r="D1050" i="4"/>
  <c r="B528" i="4" l="1"/>
  <c r="D541" i="4"/>
  <c r="D1051" i="4"/>
  <c r="B527" i="4" l="1"/>
  <c r="D540" i="4"/>
  <c r="D1052" i="4"/>
  <c r="B526" i="4" l="1"/>
  <c r="D539" i="4"/>
  <c r="D1053" i="4"/>
  <c r="B525" i="4" l="1"/>
  <c r="D538" i="4"/>
  <c r="D1054" i="4"/>
  <c r="B524" i="4" l="1"/>
  <c r="D537" i="4"/>
  <c r="D1055" i="4"/>
  <c r="B523" i="4" l="1"/>
  <c r="D536" i="4"/>
  <c r="D1056" i="4"/>
  <c r="B522" i="4" l="1"/>
  <c r="D535" i="4"/>
  <c r="D1057" i="4"/>
  <c r="B521" i="4" l="1"/>
  <c r="D534" i="4"/>
  <c r="D1058" i="4"/>
  <c r="B520" i="4" l="1"/>
  <c r="D533" i="4"/>
  <c r="D1059" i="4"/>
  <c r="B519" i="4" l="1"/>
  <c r="D532" i="4"/>
  <c r="D1060" i="4"/>
  <c r="B518" i="4" l="1"/>
  <c r="D531" i="4"/>
  <c r="D1061" i="4"/>
  <c r="B517" i="4" l="1"/>
  <c r="D530" i="4"/>
  <c r="D1062" i="4"/>
  <c r="B516" i="4" l="1"/>
  <c r="D529" i="4"/>
  <c r="D1063" i="4"/>
  <c r="B515" i="4" l="1"/>
  <c r="D528" i="4"/>
  <c r="D1064" i="4"/>
  <c r="B514" i="4" l="1"/>
  <c r="D527" i="4"/>
  <c r="D1065" i="4"/>
  <c r="B513" i="4" l="1"/>
  <c r="D526" i="4"/>
  <c r="D1066" i="4"/>
  <c r="B512" i="4" l="1"/>
  <c r="D525" i="4"/>
  <c r="D1067" i="4"/>
  <c r="B511" i="4" l="1"/>
  <c r="D524" i="4"/>
  <c r="D1068" i="4"/>
  <c r="B510" i="4" l="1"/>
  <c r="D523" i="4"/>
  <c r="D1069" i="4"/>
  <c r="B509" i="4" l="1"/>
  <c r="D522" i="4"/>
  <c r="D1070" i="4"/>
  <c r="B508" i="4" l="1"/>
  <c r="D521" i="4"/>
  <c r="D1071" i="4"/>
  <c r="B507" i="4" l="1"/>
  <c r="D520" i="4"/>
  <c r="D1072" i="4"/>
  <c r="B506" i="4" l="1"/>
  <c r="D519" i="4"/>
  <c r="D1073" i="4"/>
  <c r="B505" i="4" l="1"/>
  <c r="D518" i="4"/>
  <c r="D1074" i="4"/>
  <c r="B504" i="4" l="1"/>
  <c r="D517" i="4"/>
  <c r="D1075" i="4"/>
  <c r="B503" i="4" l="1"/>
  <c r="D516" i="4"/>
  <c r="D1076" i="4"/>
  <c r="B502" i="4" l="1"/>
  <c r="D515" i="4"/>
  <c r="D1077" i="4"/>
  <c r="B501" i="4" l="1"/>
  <c r="D514" i="4"/>
  <c r="D1078" i="4"/>
  <c r="B500" i="4" l="1"/>
  <c r="D513" i="4"/>
  <c r="D1079" i="4"/>
  <c r="B499" i="4" l="1"/>
  <c r="D512" i="4"/>
  <c r="D1080" i="4"/>
  <c r="B498" i="4" l="1"/>
  <c r="D511" i="4"/>
  <c r="D1081" i="4"/>
  <c r="B497" i="4" l="1"/>
  <c r="D510" i="4"/>
  <c r="D1082" i="4"/>
  <c r="B496" i="4" l="1"/>
  <c r="D509" i="4"/>
  <c r="D1083" i="4"/>
  <c r="B495" i="4" l="1"/>
  <c r="D508" i="4"/>
  <c r="D1084" i="4"/>
  <c r="B494" i="4" l="1"/>
  <c r="D507" i="4"/>
  <c r="D1085" i="4"/>
  <c r="B493" i="4" l="1"/>
  <c r="D506" i="4"/>
  <c r="D1086" i="4"/>
  <c r="B492" i="4" l="1"/>
  <c r="D505" i="4"/>
  <c r="D1087" i="4"/>
  <c r="B491" i="4" l="1"/>
  <c r="D504" i="4"/>
  <c r="D1088" i="4"/>
  <c r="B490" i="4" l="1"/>
  <c r="D503" i="4"/>
  <c r="D1089" i="4"/>
  <c r="B489" i="4" l="1"/>
  <c r="D502" i="4"/>
  <c r="D1090" i="4"/>
  <c r="B488" i="4" l="1"/>
  <c r="D501" i="4"/>
  <c r="D1091" i="4"/>
  <c r="B487" i="4" l="1"/>
  <c r="D500" i="4"/>
  <c r="D1092" i="4"/>
  <c r="B486" i="4" l="1"/>
  <c r="D499" i="4"/>
  <c r="D1093" i="4"/>
  <c r="B485" i="4" l="1"/>
  <c r="D498" i="4"/>
  <c r="D1094" i="4"/>
  <c r="B484" i="4" l="1"/>
  <c r="D497" i="4"/>
  <c r="D1095" i="4"/>
  <c r="B483" i="4" l="1"/>
  <c r="D496" i="4"/>
  <c r="D1096" i="4"/>
  <c r="B482" i="4" l="1"/>
  <c r="D495" i="4"/>
  <c r="D1097" i="4"/>
  <c r="B481" i="4" l="1"/>
  <c r="D494" i="4"/>
  <c r="D1098" i="4"/>
  <c r="B480" i="4" l="1"/>
  <c r="D493" i="4"/>
  <c r="D1099" i="4"/>
  <c r="B479" i="4" l="1"/>
  <c r="D492" i="4"/>
  <c r="D1100" i="4"/>
  <c r="B478" i="4" l="1"/>
  <c r="D491" i="4"/>
  <c r="D1101" i="4"/>
  <c r="B477" i="4" l="1"/>
  <c r="D490" i="4"/>
  <c r="D1102" i="4"/>
  <c r="B476" i="4" l="1"/>
  <c r="D489" i="4"/>
  <c r="D1103" i="4"/>
  <c r="B475" i="4" l="1"/>
  <c r="D488" i="4"/>
  <c r="D1104" i="4"/>
  <c r="B474" i="4" l="1"/>
  <c r="D487" i="4"/>
  <c r="D1105" i="4"/>
  <c r="B473" i="4" l="1"/>
  <c r="D486" i="4"/>
  <c r="D1106" i="4"/>
  <c r="B472" i="4" l="1"/>
  <c r="D485" i="4"/>
  <c r="D1107" i="4"/>
  <c r="B471" i="4" l="1"/>
  <c r="D484" i="4"/>
  <c r="D1108" i="4"/>
  <c r="B470" i="4" l="1"/>
  <c r="D483" i="4"/>
  <c r="D1109" i="4"/>
  <c r="B469" i="4" l="1"/>
  <c r="D482" i="4"/>
  <c r="D1110" i="4"/>
  <c r="B468" i="4" l="1"/>
  <c r="D481" i="4"/>
  <c r="D1111" i="4"/>
  <c r="B467" i="4" l="1"/>
  <c r="D480" i="4"/>
  <c r="D1112" i="4"/>
  <c r="B466" i="4" l="1"/>
  <c r="D479" i="4"/>
  <c r="D1113" i="4"/>
  <c r="B465" i="4" l="1"/>
  <c r="D478" i="4"/>
  <c r="D1114" i="4"/>
  <c r="B464" i="4" l="1"/>
  <c r="D477" i="4"/>
  <c r="D1115" i="4"/>
  <c r="B463" i="4" l="1"/>
  <c r="D476" i="4"/>
  <c r="D1116" i="4"/>
  <c r="B462" i="4" l="1"/>
  <c r="D475" i="4"/>
  <c r="D1117" i="4"/>
  <c r="B461" i="4" l="1"/>
  <c r="D474" i="4"/>
  <c r="D1118" i="4"/>
  <c r="B460" i="4" l="1"/>
  <c r="D473" i="4"/>
  <c r="D1119" i="4"/>
  <c r="B459" i="4" l="1"/>
  <c r="D472" i="4"/>
  <c r="D1120" i="4"/>
  <c r="B458" i="4" l="1"/>
  <c r="D471" i="4"/>
  <c r="D1121" i="4"/>
  <c r="B457" i="4" l="1"/>
  <c r="D470" i="4"/>
  <c r="D1122" i="4"/>
  <c r="B456" i="4" l="1"/>
  <c r="D469" i="4"/>
  <c r="D1123" i="4"/>
  <c r="B455" i="4" l="1"/>
  <c r="D468" i="4"/>
  <c r="D1124" i="4"/>
  <c r="B454" i="4" l="1"/>
  <c r="D467" i="4"/>
  <c r="D1125" i="4"/>
  <c r="B453" i="4" l="1"/>
  <c r="D466" i="4"/>
  <c r="D1126" i="4"/>
  <c r="B452" i="4" l="1"/>
  <c r="D465" i="4"/>
  <c r="D1127" i="4"/>
  <c r="B451" i="4" l="1"/>
  <c r="D464" i="4"/>
  <c r="D1128" i="4"/>
  <c r="B450" i="4" l="1"/>
  <c r="D463" i="4"/>
  <c r="D1129" i="4"/>
  <c r="B449" i="4" l="1"/>
  <c r="D462" i="4"/>
  <c r="D1130" i="4"/>
  <c r="B448" i="4" l="1"/>
  <c r="D461" i="4"/>
  <c r="D1131" i="4"/>
  <c r="B447" i="4" l="1"/>
  <c r="D460" i="4"/>
  <c r="D1132" i="4"/>
  <c r="B446" i="4" l="1"/>
  <c r="D459" i="4"/>
  <c r="D1133" i="4"/>
  <c r="B445" i="4" l="1"/>
  <c r="D458" i="4"/>
  <c r="D1134" i="4"/>
  <c r="B444" i="4" l="1"/>
  <c r="D457" i="4"/>
  <c r="D1135" i="4"/>
  <c r="B443" i="4" l="1"/>
  <c r="D456" i="4"/>
  <c r="D1136" i="4"/>
  <c r="B442" i="4" l="1"/>
  <c r="D455" i="4"/>
  <c r="D1137" i="4"/>
  <c r="B441" i="4" l="1"/>
  <c r="D454" i="4"/>
  <c r="D1138" i="4"/>
  <c r="B440" i="4" l="1"/>
  <c r="D453" i="4"/>
  <c r="D1139" i="4"/>
  <c r="B439" i="4" l="1"/>
  <c r="D452" i="4"/>
  <c r="D1140" i="4"/>
  <c r="B438" i="4" l="1"/>
  <c r="D451" i="4"/>
  <c r="D1141" i="4"/>
  <c r="B437" i="4" l="1"/>
  <c r="D450" i="4"/>
  <c r="D1142" i="4"/>
  <c r="B436" i="4" l="1"/>
  <c r="D449" i="4"/>
  <c r="D1143" i="4"/>
  <c r="B435" i="4" l="1"/>
  <c r="D448" i="4"/>
  <c r="D1144" i="4"/>
  <c r="B434" i="4" l="1"/>
  <c r="D447" i="4"/>
  <c r="D1145" i="4"/>
  <c r="B433" i="4" l="1"/>
  <c r="D446" i="4"/>
  <c r="D1146" i="4"/>
  <c r="B432" i="4" l="1"/>
  <c r="D445" i="4"/>
  <c r="D1147" i="4"/>
  <c r="B431" i="4" l="1"/>
  <c r="D444" i="4"/>
  <c r="D1148" i="4"/>
  <c r="B430" i="4" l="1"/>
  <c r="D443" i="4"/>
  <c r="D1149" i="4"/>
  <c r="B429" i="4" l="1"/>
  <c r="D442" i="4"/>
  <c r="D1150" i="4"/>
  <c r="B428" i="4" l="1"/>
  <c r="D441" i="4"/>
  <c r="D1151" i="4"/>
  <c r="B427" i="4" l="1"/>
  <c r="D440" i="4"/>
  <c r="D1152" i="4"/>
  <c r="B426" i="4" l="1"/>
  <c r="D439" i="4"/>
  <c r="D1153" i="4"/>
  <c r="B425" i="4" l="1"/>
  <c r="D438" i="4"/>
  <c r="D1154" i="4"/>
  <c r="B424" i="4" l="1"/>
  <c r="D437" i="4"/>
  <c r="D1155" i="4"/>
  <c r="B423" i="4" l="1"/>
  <c r="D436" i="4"/>
  <c r="D1156" i="4"/>
  <c r="B422" i="4" l="1"/>
  <c r="D435" i="4"/>
  <c r="D1157" i="4"/>
  <c r="B421" i="4" l="1"/>
  <c r="D434" i="4"/>
  <c r="D1158" i="4"/>
  <c r="B420" i="4" l="1"/>
  <c r="D433" i="4"/>
  <c r="D1159" i="4"/>
  <c r="B419" i="4" l="1"/>
  <c r="D432" i="4"/>
  <c r="D1160" i="4"/>
  <c r="B418" i="4" l="1"/>
  <c r="D431" i="4"/>
  <c r="D1161" i="4"/>
  <c r="B417" i="4" l="1"/>
  <c r="D430" i="4"/>
  <c r="D1162" i="4"/>
  <c r="B416" i="4" l="1"/>
  <c r="D429" i="4"/>
  <c r="D1163" i="4"/>
  <c r="B415" i="4" l="1"/>
  <c r="D428" i="4"/>
  <c r="D1164" i="4"/>
  <c r="B414" i="4" l="1"/>
  <c r="D427" i="4"/>
  <c r="D1165" i="4"/>
  <c r="B413" i="4" l="1"/>
  <c r="D426" i="4"/>
  <c r="D1166" i="4"/>
  <c r="B412" i="4" l="1"/>
  <c r="D425" i="4"/>
  <c r="D1167" i="4"/>
  <c r="B411" i="4" l="1"/>
  <c r="D424" i="4"/>
  <c r="D1168" i="4"/>
  <c r="B410" i="4" l="1"/>
  <c r="D423" i="4"/>
  <c r="D1169" i="4"/>
  <c r="B409" i="4" l="1"/>
  <c r="D422" i="4"/>
  <c r="D1170" i="4"/>
  <c r="B408" i="4" l="1"/>
  <c r="D421" i="4"/>
  <c r="D1171" i="4"/>
  <c r="B407" i="4" l="1"/>
  <c r="D420" i="4"/>
  <c r="D1172" i="4"/>
  <c r="B406" i="4" l="1"/>
  <c r="D419" i="4"/>
  <c r="D1173" i="4"/>
  <c r="B405" i="4" l="1"/>
  <c r="D418" i="4"/>
  <c r="D1174" i="4"/>
  <c r="B404" i="4" l="1"/>
  <c r="D417" i="4"/>
  <c r="D1175" i="4"/>
  <c r="B403" i="4" l="1"/>
  <c r="D416" i="4"/>
  <c r="D1176" i="4"/>
  <c r="B402" i="4" l="1"/>
  <c r="D415" i="4"/>
  <c r="D1177" i="4"/>
  <c r="B401" i="4" l="1"/>
  <c r="D414" i="4"/>
  <c r="D1178" i="4"/>
  <c r="D413" i="4" l="1"/>
  <c r="B400" i="4"/>
  <c r="D1179" i="4"/>
  <c r="B399" i="4" l="1"/>
  <c r="D412" i="4"/>
  <c r="D1180" i="4"/>
  <c r="B398" i="4" l="1"/>
  <c r="D411" i="4"/>
  <c r="D1181" i="4"/>
  <c r="B397" i="4" l="1"/>
  <c r="D410" i="4"/>
  <c r="D1182" i="4"/>
  <c r="B396" i="4" l="1"/>
  <c r="D409" i="4"/>
  <c r="D1183" i="4"/>
  <c r="B395" i="4" l="1"/>
  <c r="D408" i="4"/>
  <c r="D1184" i="4"/>
  <c r="B394" i="4" l="1"/>
  <c r="D407" i="4"/>
  <c r="D1185" i="4"/>
  <c r="B393" i="4" l="1"/>
  <c r="D406" i="4"/>
  <c r="D1186" i="4"/>
  <c r="B392" i="4" l="1"/>
  <c r="D405" i="4"/>
  <c r="D1187" i="4"/>
  <c r="B391" i="4" l="1"/>
  <c r="D404" i="4"/>
  <c r="D1188" i="4"/>
  <c r="B390" i="4" l="1"/>
  <c r="D403" i="4"/>
  <c r="D1189" i="4"/>
  <c r="B389" i="4" l="1"/>
  <c r="D402" i="4"/>
  <c r="D1190" i="4"/>
  <c r="B388" i="4" l="1"/>
  <c r="D401" i="4"/>
  <c r="D1191" i="4"/>
  <c r="B387" i="4" l="1"/>
  <c r="D400" i="4"/>
  <c r="D1192" i="4"/>
  <c r="B386" i="4" l="1"/>
  <c r="D399" i="4"/>
  <c r="D1193" i="4"/>
  <c r="B385" i="4" l="1"/>
  <c r="D398" i="4"/>
  <c r="D1194" i="4"/>
  <c r="B384" i="4" l="1"/>
  <c r="D397" i="4"/>
  <c r="D1195" i="4"/>
  <c r="B383" i="4" l="1"/>
  <c r="D396" i="4"/>
  <c r="D1196" i="4"/>
  <c r="B382" i="4" l="1"/>
  <c r="D395" i="4"/>
  <c r="D1197" i="4"/>
  <c r="B381" i="4" l="1"/>
  <c r="D394" i="4"/>
  <c r="D1198" i="4"/>
  <c r="B380" i="4" l="1"/>
  <c r="D393" i="4"/>
  <c r="D1199" i="4"/>
  <c r="B379" i="4" l="1"/>
  <c r="D392" i="4"/>
  <c r="D1200" i="4"/>
  <c r="B378" i="4" l="1"/>
  <c r="D391" i="4"/>
  <c r="D1201" i="4"/>
  <c r="B377" i="4" l="1"/>
  <c r="D390" i="4"/>
  <c r="D1202" i="4"/>
  <c r="B376" i="4" l="1"/>
  <c r="D389" i="4"/>
  <c r="D1203" i="4"/>
  <c r="B375" i="4" l="1"/>
  <c r="D388" i="4"/>
  <c r="D1204" i="4"/>
  <c r="B374" i="4" l="1"/>
  <c r="D387" i="4"/>
  <c r="D1205" i="4"/>
  <c r="B373" i="4" l="1"/>
  <c r="D386" i="4"/>
  <c r="D1206" i="4"/>
  <c r="B372" i="4" l="1"/>
  <c r="D385" i="4"/>
  <c r="D1207" i="4"/>
  <c r="B371" i="4" l="1"/>
  <c r="D384" i="4"/>
  <c r="D1208" i="4"/>
  <c r="B370" i="4" l="1"/>
  <c r="D383" i="4"/>
  <c r="D1209" i="4"/>
  <c r="B369" i="4" l="1"/>
  <c r="D382" i="4"/>
  <c r="D1210" i="4"/>
  <c r="B368" i="4" l="1"/>
  <c r="D381" i="4"/>
  <c r="D1211" i="4"/>
  <c r="B367" i="4" l="1"/>
  <c r="D380" i="4"/>
  <c r="D1212" i="4"/>
  <c r="B366" i="4" l="1"/>
  <c r="D379" i="4"/>
  <c r="D1213" i="4"/>
  <c r="B365" i="4" l="1"/>
  <c r="D378" i="4"/>
  <c r="D1214" i="4"/>
  <c r="B364" i="4" l="1"/>
  <c r="D377" i="4"/>
  <c r="D1215" i="4"/>
  <c r="B363" i="4" l="1"/>
  <c r="D376" i="4"/>
  <c r="D1216" i="4"/>
  <c r="B362" i="4" l="1"/>
  <c r="D375" i="4"/>
  <c r="D1217" i="4"/>
  <c r="B361" i="4" l="1"/>
  <c r="D374" i="4"/>
  <c r="D1218" i="4"/>
  <c r="B360" i="4" l="1"/>
  <c r="D373" i="4"/>
  <c r="D1219" i="4"/>
  <c r="B359" i="4" l="1"/>
  <c r="D372" i="4"/>
  <c r="D1220" i="4"/>
  <c r="B358" i="4" l="1"/>
  <c r="D371" i="4"/>
  <c r="D1221" i="4"/>
  <c r="B357" i="4" l="1"/>
  <c r="D370" i="4"/>
  <c r="B356" i="4" l="1"/>
  <c r="D369" i="4"/>
  <c r="D1223" i="4"/>
  <c r="B355" i="4" l="1"/>
  <c r="D368" i="4"/>
  <c r="D1224" i="4"/>
  <c r="B354" i="4" l="1"/>
  <c r="D367" i="4"/>
  <c r="D1225" i="4"/>
  <c r="B353" i="4" l="1"/>
  <c r="D366" i="4"/>
  <c r="D1226" i="4"/>
  <c r="B352" i="4" l="1"/>
  <c r="D365" i="4"/>
  <c r="D1227" i="4"/>
  <c r="B351" i="4" l="1"/>
  <c r="D364" i="4"/>
  <c r="D1228" i="4"/>
  <c r="B350" i="4" l="1"/>
  <c r="D363" i="4"/>
  <c r="D1229" i="4"/>
  <c r="B349" i="4" l="1"/>
  <c r="D362" i="4"/>
  <c r="D1230" i="4"/>
  <c r="B348" i="4" l="1"/>
  <c r="D361" i="4"/>
  <c r="D1231" i="4"/>
  <c r="B347" i="4" l="1"/>
  <c r="D360" i="4"/>
  <c r="D1232" i="4"/>
  <c r="B346" i="4" l="1"/>
  <c r="D359" i="4"/>
  <c r="D1233" i="4"/>
  <c r="B345" i="4" l="1"/>
  <c r="D358" i="4"/>
  <c r="D1234" i="4"/>
  <c r="B344" i="4" l="1"/>
  <c r="D357" i="4"/>
  <c r="D1235" i="4"/>
  <c r="B343" i="4" l="1"/>
  <c r="D356" i="4"/>
  <c r="D1236" i="4"/>
  <c r="B342" i="4" l="1"/>
  <c r="D355" i="4"/>
  <c r="D1237" i="4"/>
  <c r="B341" i="4" l="1"/>
  <c r="D354" i="4"/>
  <c r="D1238" i="4"/>
  <c r="B340" i="4" l="1"/>
  <c r="D353" i="4"/>
  <c r="D1239" i="4"/>
  <c r="B339" i="4" l="1"/>
  <c r="D352" i="4"/>
  <c r="D1240" i="4"/>
  <c r="B338" i="4" l="1"/>
  <c r="D351" i="4"/>
  <c r="D1241" i="4"/>
  <c r="B337" i="4" l="1"/>
  <c r="D350" i="4"/>
  <c r="D1242" i="4"/>
  <c r="B336" i="4" l="1"/>
  <c r="D349" i="4"/>
  <c r="D1243" i="4"/>
  <c r="B335" i="4" l="1"/>
  <c r="D348" i="4"/>
  <c r="D1244" i="4"/>
  <c r="B334" i="4" l="1"/>
  <c r="D347" i="4"/>
  <c r="D1245" i="4"/>
  <c r="B333" i="4" l="1"/>
  <c r="D346" i="4"/>
  <c r="D1246" i="4"/>
  <c r="B332" i="4" l="1"/>
  <c r="D345" i="4"/>
  <c r="D1247" i="4"/>
  <c r="B331" i="4" l="1"/>
  <c r="D344" i="4"/>
  <c r="D1248" i="4"/>
  <c r="B330" i="4" l="1"/>
  <c r="D343" i="4"/>
  <c r="D1249" i="4"/>
  <c r="B329" i="4" l="1"/>
  <c r="D342" i="4"/>
  <c r="D1250" i="4"/>
  <c r="B328" i="4" l="1"/>
  <c r="D341" i="4"/>
  <c r="D1251" i="4"/>
  <c r="B327" i="4" l="1"/>
  <c r="D340" i="4"/>
  <c r="D1252" i="4"/>
  <c r="B326" i="4" l="1"/>
  <c r="D339" i="4"/>
  <c r="D1253" i="4"/>
  <c r="B325" i="4" l="1"/>
  <c r="D338" i="4"/>
  <c r="D1254" i="4"/>
  <c r="B324" i="4" l="1"/>
  <c r="D337" i="4"/>
  <c r="D1255" i="4"/>
  <c r="B323" i="4" l="1"/>
  <c r="D336" i="4"/>
  <c r="D1256" i="4"/>
  <c r="B322" i="4" l="1"/>
  <c r="D335" i="4"/>
  <c r="D1257" i="4"/>
  <c r="B321" i="4" l="1"/>
  <c r="D334" i="4"/>
  <c r="D1258" i="4"/>
  <c r="B320" i="4" l="1"/>
  <c r="D333" i="4"/>
  <c r="D1259" i="4"/>
  <c r="B319" i="4" l="1"/>
  <c r="D332" i="4"/>
  <c r="D1260" i="4"/>
  <c r="B318" i="4" l="1"/>
  <c r="D331" i="4"/>
  <c r="D1261" i="4"/>
  <c r="B317" i="4" l="1"/>
  <c r="D330" i="4"/>
  <c r="D1262" i="4"/>
  <c r="B316" i="4" l="1"/>
  <c r="D329" i="4"/>
  <c r="D1263" i="4"/>
  <c r="B315" i="4" l="1"/>
  <c r="D328" i="4"/>
  <c r="D1264" i="4"/>
  <c r="B314" i="4" l="1"/>
  <c r="D327" i="4"/>
  <c r="D1265" i="4"/>
  <c r="B313" i="4" l="1"/>
  <c r="D326" i="4"/>
  <c r="D1266" i="4"/>
  <c r="B312" i="4" l="1"/>
  <c r="D325" i="4"/>
  <c r="D1267" i="4"/>
  <c r="B311" i="4" l="1"/>
  <c r="D324" i="4"/>
  <c r="D1268" i="4"/>
  <c r="B310" i="4" l="1"/>
  <c r="D323" i="4"/>
  <c r="D1269" i="4"/>
  <c r="B309" i="4" l="1"/>
  <c r="D322" i="4"/>
  <c r="D1270" i="4"/>
  <c r="B308" i="4" l="1"/>
  <c r="D321" i="4"/>
  <c r="D1271" i="4"/>
  <c r="B307" i="4" l="1"/>
  <c r="D320" i="4"/>
  <c r="D1272" i="4"/>
  <c r="B306" i="4" l="1"/>
  <c r="D319" i="4"/>
  <c r="D1273" i="4"/>
  <c r="B305" i="4" l="1"/>
  <c r="D318" i="4"/>
  <c r="D1274" i="4"/>
  <c r="B304" i="4" l="1"/>
  <c r="D317" i="4"/>
  <c r="D1275" i="4"/>
  <c r="B303" i="4" l="1"/>
  <c r="D316" i="4"/>
  <c r="D1276" i="4"/>
  <c r="B302" i="4" l="1"/>
  <c r="D315" i="4"/>
  <c r="B301" i="4" l="1"/>
  <c r="D314" i="4"/>
  <c r="B300" i="4" l="1"/>
  <c r="D313" i="4"/>
  <c r="B299" i="4" l="1"/>
  <c r="D312" i="4"/>
  <c r="B298" i="4" l="1"/>
  <c r="D311" i="4"/>
  <c r="B297" i="4" l="1"/>
  <c r="D310" i="4"/>
  <c r="B296" i="4" l="1"/>
  <c r="D309" i="4"/>
  <c r="B295" i="4" l="1"/>
  <c r="D308" i="4"/>
  <c r="B294" i="4" l="1"/>
  <c r="D307" i="4"/>
  <c r="B293" i="4" l="1"/>
  <c r="D306" i="4"/>
  <c r="B292" i="4" l="1"/>
  <c r="D305" i="4"/>
  <c r="B291" i="4" l="1"/>
  <c r="D304" i="4"/>
  <c r="B290" i="4" l="1"/>
  <c r="D303" i="4"/>
  <c r="B289" i="4" l="1"/>
  <c r="D302" i="4"/>
  <c r="B288" i="4" l="1"/>
  <c r="D301" i="4"/>
  <c r="B287" i="4" l="1"/>
  <c r="D300" i="4"/>
  <c r="B286" i="4" l="1"/>
  <c r="D299" i="4"/>
  <c r="B285" i="4" l="1"/>
  <c r="D298" i="4"/>
  <c r="B284" i="4" l="1"/>
  <c r="D297" i="4"/>
  <c r="B283" i="4" l="1"/>
  <c r="D296" i="4"/>
  <c r="B282" i="4" l="1"/>
  <c r="D295" i="4"/>
  <c r="B281" i="4" l="1"/>
  <c r="D294" i="4"/>
  <c r="B280" i="4" l="1"/>
  <c r="D293" i="4"/>
  <c r="B279" i="4" l="1"/>
  <c r="D292" i="4"/>
  <c r="B278" i="4" l="1"/>
  <c r="D291" i="4"/>
  <c r="B277" i="4" l="1"/>
  <c r="D290" i="4"/>
  <c r="B276" i="4" l="1"/>
  <c r="D289" i="4"/>
  <c r="B275" i="4" l="1"/>
  <c r="D288" i="4"/>
  <c r="B274" i="4" l="1"/>
  <c r="D287" i="4"/>
  <c r="B273" i="4" l="1"/>
  <c r="D286" i="4"/>
  <c r="B272" i="4" l="1"/>
  <c r="D285" i="4"/>
  <c r="B271" i="4" l="1"/>
  <c r="D284" i="4"/>
  <c r="B270" i="4" l="1"/>
  <c r="D283" i="4"/>
  <c r="B269" i="4" l="1"/>
  <c r="D282" i="4"/>
  <c r="B268" i="4" l="1"/>
  <c r="D281" i="4"/>
  <c r="B267" i="4" l="1"/>
  <c r="D280" i="4"/>
  <c r="B266" i="4" l="1"/>
  <c r="D279" i="4"/>
  <c r="B265" i="4" l="1"/>
  <c r="D278" i="4"/>
  <c r="B264" i="4" l="1"/>
  <c r="D277" i="4"/>
  <c r="B263" i="4" l="1"/>
  <c r="D276" i="4"/>
  <c r="B262" i="4" l="1"/>
  <c r="D275" i="4"/>
  <c r="B261" i="4" l="1"/>
  <c r="D274" i="4"/>
  <c r="B260" i="4" l="1"/>
  <c r="D273" i="4"/>
  <c r="B259" i="4" l="1"/>
  <c r="D272" i="4"/>
  <c r="B258" i="4" l="1"/>
  <c r="D271" i="4"/>
  <c r="B257" i="4" l="1"/>
  <c r="D270" i="4"/>
  <c r="B256" i="4" l="1"/>
  <c r="D269" i="4"/>
  <c r="B255" i="4" l="1"/>
  <c r="D268" i="4"/>
  <c r="B254" i="4" l="1"/>
  <c r="D267" i="4"/>
  <c r="B253" i="4" l="1"/>
  <c r="D266" i="4"/>
  <c r="B252" i="4" l="1"/>
  <c r="D265" i="4"/>
  <c r="B251" i="4" l="1"/>
  <c r="D264" i="4"/>
  <c r="B250" i="4" l="1"/>
  <c r="D263" i="4"/>
  <c r="B249" i="4" l="1"/>
  <c r="D262" i="4"/>
  <c r="B248" i="4" l="1"/>
  <c r="D261" i="4"/>
  <c r="B247" i="4" l="1"/>
  <c r="D260" i="4"/>
  <c r="B246" i="4" l="1"/>
  <c r="D259" i="4"/>
  <c r="B245" i="4" l="1"/>
  <c r="D258" i="4"/>
  <c r="B244" i="4" l="1"/>
  <c r="D257" i="4"/>
  <c r="B243" i="4" l="1"/>
  <c r="D256" i="4"/>
  <c r="B242" i="4" l="1"/>
  <c r="D255" i="4"/>
  <c r="B241" i="4" l="1"/>
  <c r="D254" i="4"/>
  <c r="B240" i="4" l="1"/>
  <c r="D253" i="4"/>
  <c r="B239" i="4" l="1"/>
  <c r="D252" i="4"/>
  <c r="B238" i="4" l="1"/>
  <c r="D251" i="4"/>
  <c r="B237" i="4" l="1"/>
  <c r="D250" i="4"/>
  <c r="B236" i="4" l="1"/>
  <c r="D249" i="4"/>
  <c r="B235" i="4" l="1"/>
  <c r="D248" i="4"/>
  <c r="B234" i="4" l="1"/>
  <c r="D247" i="4"/>
  <c r="B233" i="4" l="1"/>
  <c r="D246" i="4"/>
  <c r="B232" i="4" l="1"/>
  <c r="D245" i="4"/>
  <c r="B231" i="4" l="1"/>
  <c r="D244" i="4"/>
  <c r="B230" i="4" l="1"/>
  <c r="D243" i="4"/>
  <c r="B229" i="4" l="1"/>
  <c r="D242" i="4"/>
  <c r="B228" i="4" l="1"/>
  <c r="D241" i="4"/>
  <c r="B227" i="4" l="1"/>
  <c r="D240" i="4"/>
  <c r="B226" i="4" l="1"/>
  <c r="D239" i="4"/>
  <c r="B225" i="4" l="1"/>
  <c r="D238" i="4"/>
  <c r="B224" i="4" l="1"/>
  <c r="D237" i="4"/>
  <c r="B223" i="4" l="1"/>
  <c r="D236" i="4"/>
  <c r="B222" i="4" l="1"/>
  <c r="D235" i="4"/>
  <c r="B221" i="4" l="1"/>
  <c r="D234" i="4"/>
  <c r="B220" i="4" l="1"/>
  <c r="D233" i="4"/>
  <c r="B219" i="4" l="1"/>
  <c r="D232" i="4"/>
  <c r="B218" i="4" l="1"/>
  <c r="D231" i="4"/>
  <c r="B217" i="4" l="1"/>
  <c r="D230" i="4"/>
  <c r="B216" i="4" l="1"/>
  <c r="D229" i="4"/>
  <c r="B215" i="4" l="1"/>
  <c r="D228" i="4"/>
  <c r="B214" i="4" l="1"/>
  <c r="D227" i="4"/>
  <c r="B213" i="4" l="1"/>
  <c r="D226" i="4"/>
  <c r="B212" i="4" l="1"/>
  <c r="D225" i="4"/>
  <c r="B211" i="4" l="1"/>
  <c r="D224" i="4"/>
  <c r="B210" i="4" l="1"/>
  <c r="D223" i="4"/>
  <c r="B209" i="4" l="1"/>
  <c r="D222" i="4"/>
  <c r="B208" i="4" l="1"/>
  <c r="D221" i="4"/>
  <c r="B207" i="4" l="1"/>
  <c r="D220" i="4"/>
  <c r="B206" i="4" l="1"/>
  <c r="D219" i="4"/>
  <c r="B205" i="4" l="1"/>
  <c r="D218" i="4"/>
  <c r="B204" i="4" l="1"/>
  <c r="D217" i="4"/>
  <c r="B203" i="4" l="1"/>
  <c r="D216" i="4"/>
  <c r="B202" i="4" l="1"/>
  <c r="D215" i="4"/>
  <c r="B201" i="4" l="1"/>
  <c r="D214" i="4"/>
  <c r="B200" i="4" l="1"/>
  <c r="D213" i="4"/>
  <c r="B199" i="4" l="1"/>
  <c r="D212" i="4"/>
  <c r="B198" i="4" l="1"/>
  <c r="D211" i="4"/>
  <c r="B197" i="4" l="1"/>
  <c r="D210" i="4"/>
  <c r="B196" i="4" l="1"/>
  <c r="D209" i="4"/>
  <c r="B195" i="4" l="1"/>
  <c r="D208" i="4"/>
  <c r="B194" i="4" l="1"/>
  <c r="D207" i="4"/>
  <c r="B193" i="4" l="1"/>
  <c r="D206" i="4"/>
  <c r="B192" i="4" l="1"/>
  <c r="D205" i="4"/>
  <c r="B191" i="4" l="1"/>
  <c r="D204" i="4"/>
  <c r="B190" i="4" l="1"/>
  <c r="D203" i="4"/>
  <c r="B189" i="4" l="1"/>
  <c r="D202" i="4"/>
  <c r="B188" i="4" l="1"/>
  <c r="D201" i="4"/>
  <c r="B187" i="4" l="1"/>
  <c r="D200" i="4"/>
  <c r="B186" i="4" l="1"/>
  <c r="D199" i="4"/>
  <c r="B185" i="4" l="1"/>
  <c r="D198" i="4"/>
  <c r="B184" i="4" l="1"/>
  <c r="D197" i="4"/>
  <c r="B183" i="4" l="1"/>
  <c r="D196" i="4"/>
  <c r="B182" i="4" l="1"/>
  <c r="D195" i="4"/>
  <c r="B181" i="4" l="1"/>
  <c r="D194" i="4"/>
  <c r="B180" i="4" l="1"/>
  <c r="D193" i="4"/>
  <c r="B179" i="4" l="1"/>
  <c r="D192" i="4"/>
  <c r="B178" i="4" l="1"/>
  <c r="D191" i="4"/>
  <c r="B177" i="4" l="1"/>
  <c r="D190" i="4"/>
  <c r="B176" i="4" l="1"/>
  <c r="D189" i="4"/>
  <c r="B175" i="4" l="1"/>
  <c r="D188" i="4"/>
  <c r="B174" i="4" l="1"/>
  <c r="D187" i="4"/>
  <c r="B173" i="4" l="1"/>
  <c r="D186" i="4"/>
  <c r="B172" i="4" l="1"/>
  <c r="D185" i="4"/>
  <c r="B171" i="4" l="1"/>
  <c r="D184" i="4"/>
  <c r="B170" i="4" l="1"/>
  <c r="D183" i="4"/>
  <c r="B169" i="4" l="1"/>
  <c r="D182" i="4"/>
  <c r="B168" i="4" l="1"/>
  <c r="D181" i="4"/>
  <c r="B167" i="4" l="1"/>
  <c r="D180" i="4"/>
  <c r="B166" i="4" l="1"/>
  <c r="D179" i="4"/>
  <c r="B165" i="4" l="1"/>
  <c r="D178" i="4"/>
  <c r="B164" i="4" l="1"/>
  <c r="D177" i="4"/>
  <c r="B163" i="4" l="1"/>
  <c r="D176" i="4"/>
  <c r="B162" i="4" l="1"/>
  <c r="D175" i="4"/>
  <c r="B161" i="4" l="1"/>
  <c r="D174" i="4"/>
  <c r="B160" i="4" l="1"/>
  <c r="D173" i="4"/>
  <c r="B159" i="4" l="1"/>
  <c r="D172" i="4"/>
  <c r="B158" i="4" l="1"/>
  <c r="D171" i="4"/>
  <c r="B157" i="4" l="1"/>
  <c r="D170" i="4"/>
  <c r="B156" i="4" l="1"/>
  <c r="D169" i="4"/>
  <c r="B155" i="4" l="1"/>
  <c r="D168" i="4"/>
  <c r="B154" i="4" l="1"/>
  <c r="D167" i="4"/>
  <c r="B153" i="4" l="1"/>
  <c r="D166" i="4"/>
  <c r="B152" i="4" l="1"/>
  <c r="D165" i="4"/>
  <c r="B151" i="4" l="1"/>
  <c r="D164" i="4"/>
  <c r="B150" i="4" l="1"/>
  <c r="D163" i="4"/>
  <c r="B149" i="4" l="1"/>
  <c r="D162" i="4"/>
  <c r="B148" i="4" l="1"/>
  <c r="D161" i="4"/>
  <c r="B147" i="4" l="1"/>
  <c r="D160" i="4"/>
  <c r="B146" i="4" l="1"/>
  <c r="D159" i="4"/>
  <c r="B145" i="4" l="1"/>
  <c r="D158" i="4"/>
  <c r="B144" i="4" l="1"/>
  <c r="D157" i="4"/>
  <c r="B143" i="4" l="1"/>
  <c r="D156" i="4"/>
  <c r="B142" i="4" l="1"/>
  <c r="D155" i="4"/>
  <c r="B141" i="4" l="1"/>
  <c r="D154" i="4"/>
  <c r="B140" i="4" l="1"/>
  <c r="D153" i="4"/>
  <c r="B139" i="4" l="1"/>
  <c r="D152" i="4"/>
  <c r="B138" i="4" l="1"/>
  <c r="D151" i="4"/>
  <c r="B137" i="4" l="1"/>
  <c r="D150" i="4"/>
  <c r="B136" i="4" l="1"/>
  <c r="D149" i="4"/>
  <c r="B135" i="4" l="1"/>
  <c r="D148" i="4"/>
  <c r="B134" i="4" l="1"/>
  <c r="D147" i="4"/>
  <c r="B133" i="4" l="1"/>
  <c r="D146" i="4"/>
  <c r="B132" i="4" l="1"/>
  <c r="D145" i="4"/>
  <c r="B131" i="4" l="1"/>
  <c r="D144" i="4"/>
  <c r="B130" i="4" l="1"/>
  <c r="D143" i="4"/>
  <c r="B129" i="4" l="1"/>
  <c r="D142" i="4"/>
  <c r="B128" i="4" l="1"/>
  <c r="D141" i="4"/>
  <c r="B127" i="4" l="1"/>
  <c r="D140" i="4"/>
  <c r="B126" i="4" l="1"/>
  <c r="D139" i="4"/>
  <c r="B125" i="4" l="1"/>
  <c r="D138" i="4"/>
  <c r="B124" i="4" l="1"/>
  <c r="D137" i="4"/>
  <c r="B123" i="4" l="1"/>
  <c r="D136" i="4"/>
  <c r="B122" i="4" l="1"/>
  <c r="D135" i="4"/>
  <c r="B121" i="4" l="1"/>
  <c r="D134" i="4"/>
  <c r="B120" i="4" l="1"/>
  <c r="D133" i="4"/>
  <c r="B119" i="4" l="1"/>
  <c r="D132" i="4"/>
  <c r="B118" i="4" l="1"/>
  <c r="D131" i="4"/>
  <c r="B117" i="4" l="1"/>
  <c r="D130" i="4"/>
  <c r="B116" i="4" l="1"/>
  <c r="D129" i="4"/>
  <c r="B115" i="4" l="1"/>
  <c r="D128" i="4"/>
  <c r="B114" i="4" l="1"/>
  <c r="D127" i="4"/>
  <c r="B113" i="4" l="1"/>
  <c r="D126" i="4"/>
  <c r="B112" i="4" l="1"/>
  <c r="D125" i="4"/>
  <c r="B111" i="4" l="1"/>
  <c r="D124" i="4"/>
  <c r="B110" i="4" l="1"/>
  <c r="D123" i="4"/>
  <c r="B109" i="4" l="1"/>
  <c r="D122" i="4"/>
  <c r="B108" i="4" l="1"/>
  <c r="D121" i="4"/>
  <c r="B107" i="4" l="1"/>
  <c r="D120" i="4"/>
  <c r="B106" i="4" l="1"/>
  <c r="D119" i="4"/>
  <c r="B105" i="4" l="1"/>
  <c r="D118" i="4"/>
  <c r="B104" i="4" l="1"/>
  <c r="D117" i="4"/>
  <c r="B103" i="4" l="1"/>
  <c r="D116" i="4"/>
  <c r="B102" i="4" l="1"/>
  <c r="D115" i="4"/>
  <c r="B101" i="4" l="1"/>
  <c r="D114" i="4"/>
  <c r="B100" i="4" l="1"/>
  <c r="D113" i="4"/>
  <c r="B99" i="4" l="1"/>
  <c r="D112" i="4"/>
  <c r="B98" i="4" l="1"/>
  <c r="D111" i="4"/>
  <c r="B97" i="4" l="1"/>
  <c r="D110" i="4"/>
  <c r="B96" i="4" l="1"/>
  <c r="D109" i="4"/>
  <c r="B95" i="4" l="1"/>
  <c r="D108" i="4"/>
  <c r="B94" i="4" l="1"/>
  <c r="D107" i="4"/>
  <c r="B93" i="4" l="1"/>
  <c r="D106" i="4"/>
  <c r="B92" i="4" l="1"/>
  <c r="D105" i="4"/>
  <c r="B91" i="4" l="1"/>
  <c r="D104" i="4"/>
  <c r="B90" i="4" l="1"/>
  <c r="D103" i="4"/>
  <c r="B89" i="4" l="1"/>
  <c r="D102" i="4"/>
  <c r="B88" i="4" l="1"/>
  <c r="D101" i="4"/>
  <c r="B87" i="4" l="1"/>
  <c r="D100" i="4"/>
  <c r="B86" i="4" l="1"/>
  <c r="D99" i="4"/>
  <c r="B85" i="4" l="1"/>
  <c r="D98" i="4"/>
  <c r="B84" i="4" l="1"/>
  <c r="D97" i="4"/>
  <c r="B83" i="4" l="1"/>
  <c r="D96" i="4"/>
  <c r="B82" i="4" l="1"/>
  <c r="D95" i="4"/>
  <c r="B81" i="4" l="1"/>
  <c r="D94" i="4"/>
  <c r="B80" i="4" l="1"/>
  <c r="D93" i="4"/>
  <c r="B79" i="4" l="1"/>
  <c r="D92" i="4"/>
  <c r="B78" i="4" l="1"/>
  <c r="D91" i="4"/>
  <c r="B77" i="4" l="1"/>
  <c r="D90" i="4"/>
  <c r="B76" i="4" l="1"/>
  <c r="D89" i="4"/>
  <c r="B75" i="4" l="1"/>
  <c r="D88" i="4"/>
  <c r="B74" i="4" l="1"/>
  <c r="D87" i="4"/>
  <c r="B73" i="4" l="1"/>
  <c r="D86" i="4"/>
  <c r="B72" i="4" l="1"/>
  <c r="D85" i="4"/>
  <c r="B71" i="4" l="1"/>
  <c r="D84" i="4"/>
  <c r="B70" i="4" l="1"/>
  <c r="D83" i="4"/>
  <c r="B69" i="4" l="1"/>
  <c r="D82" i="4"/>
  <c r="B68" i="4" l="1"/>
  <c r="D81" i="4"/>
  <c r="B67" i="4" l="1"/>
  <c r="D80" i="4"/>
  <c r="B66" i="4" l="1"/>
  <c r="D79" i="4"/>
  <c r="B65" i="4" l="1"/>
  <c r="D78" i="4"/>
  <c r="B64" i="4" l="1"/>
  <c r="D77" i="4"/>
  <c r="B63" i="4" l="1"/>
  <c r="D76" i="4"/>
  <c r="B62" i="4" l="1"/>
  <c r="D75" i="4"/>
  <c r="B61" i="4" l="1"/>
  <c r="D74" i="4"/>
  <c r="B60" i="4" l="1"/>
  <c r="D73" i="4"/>
  <c r="B59" i="4" l="1"/>
  <c r="D72" i="4"/>
  <c r="B58" i="4" l="1"/>
  <c r="D71" i="4"/>
  <c r="B57" i="4" l="1"/>
  <c r="D70" i="4"/>
  <c r="B56" i="4" l="1"/>
  <c r="D69" i="4"/>
  <c r="B55" i="4" l="1"/>
  <c r="D68" i="4"/>
  <c r="B54" i="4" l="1"/>
  <c r="D67" i="4"/>
  <c r="B53" i="4" l="1"/>
  <c r="D66" i="4"/>
  <c r="B52" i="4" l="1"/>
  <c r="D65" i="4"/>
  <c r="B51" i="4" l="1"/>
  <c r="D64" i="4"/>
  <c r="B50" i="4" l="1"/>
  <c r="D63" i="4"/>
  <c r="B49" i="4" l="1"/>
  <c r="D62" i="4"/>
  <c r="B48" i="4" l="1"/>
  <c r="D61" i="4"/>
  <c r="B47" i="4" l="1"/>
  <c r="D60" i="4"/>
  <c r="B46" i="4" l="1"/>
  <c r="D59" i="4"/>
  <c r="B45" i="4" l="1"/>
  <c r="D58" i="4"/>
  <c r="B44" i="4" l="1"/>
  <c r="D57" i="4"/>
  <c r="B43" i="4" l="1"/>
  <c r="D56" i="4"/>
  <c r="B42" i="4" l="1"/>
  <c r="D55" i="4"/>
  <c r="B41" i="4" l="1"/>
  <c r="D54" i="4"/>
  <c r="B40" i="4" l="1"/>
  <c r="D53" i="4"/>
  <c r="B39" i="4" l="1"/>
  <c r="D52" i="4"/>
  <c r="B38" i="4" l="1"/>
  <c r="D51" i="4"/>
  <c r="B37" i="4" l="1"/>
  <c r="D50" i="4"/>
  <c r="B36" i="4" l="1"/>
  <c r="D49" i="4"/>
  <c r="B35" i="4" l="1"/>
  <c r="D48" i="4"/>
  <c r="B34" i="4" l="1"/>
  <c r="D47" i="4"/>
  <c r="B33" i="4" l="1"/>
  <c r="D46" i="4"/>
  <c r="B32" i="4" l="1"/>
  <c r="D45" i="4"/>
  <c r="B31" i="4" l="1"/>
  <c r="D44" i="4"/>
  <c r="B30" i="4" l="1"/>
  <c r="D43" i="4"/>
  <c r="B29" i="4" l="1"/>
  <c r="D42" i="4"/>
  <c r="B28" i="4" l="1"/>
  <c r="D41" i="4"/>
  <c r="B27" i="4" l="1"/>
  <c r="D40" i="4"/>
  <c r="B26" i="4" l="1"/>
  <c r="D39" i="4"/>
  <c r="B25" i="4" l="1"/>
  <c r="D38" i="4"/>
  <c r="B24" i="4" l="1"/>
  <c r="D37" i="4"/>
  <c r="B23" i="4" l="1"/>
  <c r="D36" i="4"/>
  <c r="B22" i="4" l="1"/>
  <c r="D35" i="4"/>
  <c r="B21" i="4" l="1"/>
  <c r="D34" i="4"/>
  <c r="B20" i="4" l="1"/>
  <c r="D33" i="4"/>
  <c r="B19" i="4" l="1"/>
  <c r="D31" i="4" s="1"/>
  <c r="D32" i="4"/>
</calcChain>
</file>

<file path=xl/comments1.xml><?xml version="1.0" encoding="utf-8"?>
<comments xmlns="http://schemas.openxmlformats.org/spreadsheetml/2006/main">
  <authors>
    <author>Sergio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Sergio:</t>
        </r>
        <r>
          <rPr>
            <sz val="9"/>
            <color indexed="81"/>
            <rFont val="Tahoma"/>
            <family val="2"/>
          </rPr>
          <t xml:space="preserve">
Del Indice de precios al mayoreo de Bortz (1988), pp. 258-259</t>
        </r>
      </text>
    </comment>
  </commentList>
</comments>
</file>

<file path=xl/sharedStrings.xml><?xml version="1.0" encoding="utf-8"?>
<sst xmlns="http://schemas.openxmlformats.org/spreadsheetml/2006/main" count="16746" uniqueCount="264">
  <si>
    <t>Año</t>
  </si>
  <si>
    <t>-</t>
  </si>
  <si>
    <t>Periodo</t>
  </si>
  <si>
    <t>Índice de precios al mayoreo (IPM) y consumidor (IPC) Datos mensuales</t>
  </si>
  <si>
    <t>Precios Mayoreo t/c</t>
  </si>
  <si>
    <t>1/1/1885</t>
  </si>
  <si>
    <t>2/1/1885</t>
  </si>
  <si>
    <t>3/1/1885</t>
  </si>
  <si>
    <t>4/1/1885</t>
  </si>
  <si>
    <t>5/1/1885</t>
  </si>
  <si>
    <t>6/1/1885</t>
  </si>
  <si>
    <t>7/1/1885</t>
  </si>
  <si>
    <t>8/1/1885</t>
  </si>
  <si>
    <t>9/1/1885</t>
  </si>
  <si>
    <t>10/1/1885</t>
  </si>
  <si>
    <t>11/1/1885</t>
  </si>
  <si>
    <t>12/1/1885</t>
  </si>
  <si>
    <t>1/1/1886</t>
  </si>
  <si>
    <t>2/1/1886</t>
  </si>
  <si>
    <t>3/1/1886</t>
  </si>
  <si>
    <t>4/1/1886</t>
  </si>
  <si>
    <t>5/1/1886</t>
  </si>
  <si>
    <t>6/1/1886</t>
  </si>
  <si>
    <t>7/1/1886</t>
  </si>
  <si>
    <t>8/1/1886</t>
  </si>
  <si>
    <t>9/1/1886</t>
  </si>
  <si>
    <t>10/1/1886</t>
  </si>
  <si>
    <t>11/1/1886</t>
  </si>
  <si>
    <t>12/1/1886</t>
  </si>
  <si>
    <t>1/1/1887</t>
  </si>
  <si>
    <t>2/1/1887</t>
  </si>
  <si>
    <t>3/1/1887</t>
  </si>
  <si>
    <t>4/1/1887</t>
  </si>
  <si>
    <t>5/1/1887</t>
  </si>
  <si>
    <t>6/1/1887</t>
  </si>
  <si>
    <t>7/1/1887</t>
  </si>
  <si>
    <t>8/1/1887</t>
  </si>
  <si>
    <t>9/1/1887</t>
  </si>
  <si>
    <t>10/1/1887</t>
  </si>
  <si>
    <t>11/1/1887</t>
  </si>
  <si>
    <t>12/1/1887</t>
  </si>
  <si>
    <t>1/1/1888</t>
  </si>
  <si>
    <t>2/1/1888</t>
  </si>
  <si>
    <t>3/1/1888</t>
  </si>
  <si>
    <t>4/1/1888</t>
  </si>
  <si>
    <t>5/1/1888</t>
  </si>
  <si>
    <t>6/1/1888</t>
  </si>
  <si>
    <t>7/1/1888</t>
  </si>
  <si>
    <t>8/1/1888</t>
  </si>
  <si>
    <t>9/1/1888</t>
  </si>
  <si>
    <t>10/1/1888</t>
  </si>
  <si>
    <t>11/1/1888</t>
  </si>
  <si>
    <t>12/1/1888</t>
  </si>
  <si>
    <t>1/1/18889</t>
  </si>
  <si>
    <t>2/1/1889</t>
  </si>
  <si>
    <t>3/1/1889</t>
  </si>
  <si>
    <t>4/1/1889</t>
  </si>
  <si>
    <t>5/1/1889</t>
  </si>
  <si>
    <t>6/1/1889</t>
  </si>
  <si>
    <t>7/1/1889</t>
  </si>
  <si>
    <t>8/1/1889</t>
  </si>
  <si>
    <t>9/1/1889</t>
  </si>
  <si>
    <t>10/1/1889</t>
  </si>
  <si>
    <t>11/1/1889</t>
  </si>
  <si>
    <t>12/1/1889</t>
  </si>
  <si>
    <t>1/1/1890</t>
  </si>
  <si>
    <t>2/1/1890</t>
  </si>
  <si>
    <t>3/1/1890</t>
  </si>
  <si>
    <t>4/1/1890</t>
  </si>
  <si>
    <t>5/1/1890</t>
  </si>
  <si>
    <t>6/1/1890</t>
  </si>
  <si>
    <t>7/1/1890</t>
  </si>
  <si>
    <t>8/1/1890</t>
  </si>
  <si>
    <t>9/1/1890</t>
  </si>
  <si>
    <t>10/1/1890</t>
  </si>
  <si>
    <t>11/1/1890</t>
  </si>
  <si>
    <t>12/1/1890</t>
  </si>
  <si>
    <t>1/1/1891</t>
  </si>
  <si>
    <t>2/1/1891</t>
  </si>
  <si>
    <t>3/1/1891</t>
  </si>
  <si>
    <t>4/1/1891</t>
  </si>
  <si>
    <t>5/1/1891</t>
  </si>
  <si>
    <t>6/1/1891</t>
  </si>
  <si>
    <t>7/1/1891</t>
  </si>
  <si>
    <t>8/1/1891</t>
  </si>
  <si>
    <t>9/1/1891</t>
  </si>
  <si>
    <t>10/1/1891</t>
  </si>
  <si>
    <t>11/1/1891</t>
  </si>
  <si>
    <t>12/1/1891</t>
  </si>
  <si>
    <t>1/1/1892</t>
  </si>
  <si>
    <t>2/1/1892</t>
  </si>
  <si>
    <t>3/1/1892</t>
  </si>
  <si>
    <t>4/1/1892</t>
  </si>
  <si>
    <t>5/1/1892</t>
  </si>
  <si>
    <t>6/1/1892</t>
  </si>
  <si>
    <t>7/1/1892</t>
  </si>
  <si>
    <t>8/1/1892</t>
  </si>
  <si>
    <t>9/1/1892</t>
  </si>
  <si>
    <t>10/1/1892</t>
  </si>
  <si>
    <t>11/1/1892</t>
  </si>
  <si>
    <t>12/1/1892</t>
  </si>
  <si>
    <t>1/1/1893</t>
  </si>
  <si>
    <t>2/1/1893</t>
  </si>
  <si>
    <t>3/1/1893</t>
  </si>
  <si>
    <t>4/1/1893</t>
  </si>
  <si>
    <t>5/1/1893</t>
  </si>
  <si>
    <t>6/1/1893</t>
  </si>
  <si>
    <t>7/1/1893</t>
  </si>
  <si>
    <t>8/1/1893</t>
  </si>
  <si>
    <t>9/1/1893</t>
  </si>
  <si>
    <t>10/1/1893</t>
  </si>
  <si>
    <t>11/1/1893</t>
  </si>
  <si>
    <t>12/1/1893</t>
  </si>
  <si>
    <t>1/1/1894</t>
  </si>
  <si>
    <t>2/1/1894</t>
  </si>
  <si>
    <t>3/1/1894</t>
  </si>
  <si>
    <t>4/1/1894</t>
  </si>
  <si>
    <t>5/1/1894</t>
  </si>
  <si>
    <t>6/1/1894</t>
  </si>
  <si>
    <t>7/1/1894</t>
  </si>
  <si>
    <t>8/1/1894</t>
  </si>
  <si>
    <t>9/1/1894</t>
  </si>
  <si>
    <t>10/1/1894</t>
  </si>
  <si>
    <t>11/1/1894</t>
  </si>
  <si>
    <t>12/1/1894</t>
  </si>
  <si>
    <t>1/1/1895</t>
  </si>
  <si>
    <t>2/1/1895</t>
  </si>
  <si>
    <t>3/1/1895</t>
  </si>
  <si>
    <t>4/1/1895</t>
  </si>
  <si>
    <t>5/1/1895</t>
  </si>
  <si>
    <t>6/1/1895</t>
  </si>
  <si>
    <t>7/1/1895</t>
  </si>
  <si>
    <t>8/1/1895</t>
  </si>
  <si>
    <t>9/1/1895</t>
  </si>
  <si>
    <t>10/1/1895</t>
  </si>
  <si>
    <t>11/1/1895</t>
  </si>
  <si>
    <t>12/1/1895</t>
  </si>
  <si>
    <t>1/1/1896</t>
  </si>
  <si>
    <t>2/1/1896</t>
  </si>
  <si>
    <t>3/1/1896</t>
  </si>
  <si>
    <t>4/1/1896</t>
  </si>
  <si>
    <t>5/1/1896</t>
  </si>
  <si>
    <t>6/1/1896</t>
  </si>
  <si>
    <t>7/1/1896</t>
  </si>
  <si>
    <t>8/1/1896</t>
  </si>
  <si>
    <t>9/1/1896</t>
  </si>
  <si>
    <t>10/1/1896</t>
  </si>
  <si>
    <t>11/1/1896</t>
  </si>
  <si>
    <t>12/1/1896</t>
  </si>
  <si>
    <t>1/1/1897</t>
  </si>
  <si>
    <t>2/1/1897</t>
  </si>
  <si>
    <t>3/1/1897</t>
  </si>
  <si>
    <t>4/1/1897</t>
  </si>
  <si>
    <t>5/1/1897</t>
  </si>
  <si>
    <t>6/1/1897</t>
  </si>
  <si>
    <t>7/1/1897</t>
  </si>
  <si>
    <t>8/1/1897</t>
  </si>
  <si>
    <t>9/1/1897</t>
  </si>
  <si>
    <t>10/1/1897</t>
  </si>
  <si>
    <t>11/1/1897</t>
  </si>
  <si>
    <t>12/1/1897</t>
  </si>
  <si>
    <t>1/1/1898</t>
  </si>
  <si>
    <t>2/1/1898</t>
  </si>
  <si>
    <t>3/1/1898</t>
  </si>
  <si>
    <t>4/1/1898</t>
  </si>
  <si>
    <t>5/1/1898</t>
  </si>
  <si>
    <t>6/1/1898</t>
  </si>
  <si>
    <t>7/1/1898</t>
  </si>
  <si>
    <t>8/1/1898</t>
  </si>
  <si>
    <t>9/1/1898</t>
  </si>
  <si>
    <t>10/1/1898</t>
  </si>
  <si>
    <t>11/1/1898</t>
  </si>
  <si>
    <t>12/1/1898</t>
  </si>
  <si>
    <t>1/1/1899</t>
  </si>
  <si>
    <t>2/1/1899</t>
  </si>
  <si>
    <t>3/1/1899</t>
  </si>
  <si>
    <t>4/1/1899</t>
  </si>
  <si>
    <t>5/1/1899</t>
  </si>
  <si>
    <t>6/1/1899</t>
  </si>
  <si>
    <t>7/1/1899</t>
  </si>
  <si>
    <t>8/1/1899</t>
  </si>
  <si>
    <t>9/1/1899</t>
  </si>
  <si>
    <t>10/1/1899</t>
  </si>
  <si>
    <t>11/1/1899</t>
  </si>
  <si>
    <t>12/1/1899</t>
  </si>
  <si>
    <t>1/1/1900</t>
  </si>
  <si>
    <t>2/1/1900</t>
  </si>
  <si>
    <t>3/1/1900</t>
  </si>
  <si>
    <t>4/1/1900</t>
  </si>
  <si>
    <t>5/1/1900</t>
  </si>
  <si>
    <t>6/1/1900</t>
  </si>
  <si>
    <t>7/1/1900</t>
  </si>
  <si>
    <t>8/1/1900</t>
  </si>
  <si>
    <t>9/1/1900</t>
  </si>
  <si>
    <t>10/1/1900</t>
  </si>
  <si>
    <t>11/1/1900</t>
  </si>
  <si>
    <t>12/1/1900</t>
  </si>
  <si>
    <t>1/1/1901</t>
  </si>
  <si>
    <t>2/1/1901</t>
  </si>
  <si>
    <t>3/1/1901</t>
  </si>
  <si>
    <t>4/1/1901</t>
  </si>
  <si>
    <t>5/1/1901</t>
  </si>
  <si>
    <t>6/1/1901</t>
  </si>
  <si>
    <t>7/1/1901</t>
  </si>
  <si>
    <t>8/1/1901</t>
  </si>
  <si>
    <t>9/1/1901</t>
  </si>
  <si>
    <t>10/1/1901</t>
  </si>
  <si>
    <t>11/1/1901</t>
  </si>
  <si>
    <t>12/1/1901</t>
  </si>
  <si>
    <t>Consumidor t/c</t>
  </si>
  <si>
    <t>Consumidor 1929=100 GG-M</t>
  </si>
  <si>
    <t>Mayoreo 1929=100 ByR</t>
  </si>
  <si>
    <t>Mayoreo t/c</t>
  </si>
  <si>
    <t>Mayoreo 1929=100 BM</t>
  </si>
  <si>
    <t>Mayoreo 1939=100 BM</t>
  </si>
  <si>
    <t>Mayoreo 1954=100 BM</t>
  </si>
  <si>
    <t xml:space="preserve">Mayoreo t/c </t>
  </si>
  <si>
    <t>Mayoreo-Consumidor t/c mensual</t>
  </si>
  <si>
    <t>Mayoreo-Consumidor t/c anual</t>
  </si>
  <si>
    <t>Consumidor Dic 2010=100 BM</t>
  </si>
  <si>
    <t>Los precios al mayoreo dejaron de publicarse en 1970</t>
  </si>
  <si>
    <t>Mayoreo Jun 1950=100 BM e ByR</t>
  </si>
  <si>
    <t>Mayoreo-consumidor 1885-2010 1950=100 Promedio</t>
  </si>
  <si>
    <t>Mayoreo-consumidor 1885-2010 1950=100 Promedio t/c</t>
  </si>
  <si>
    <t>Índice de precios al mayoreo-consumidor (IPC) Datos anuales</t>
  </si>
  <si>
    <t>Mayoreo-Consumidor 1885-2010 1950=100 Fin</t>
  </si>
  <si>
    <t>Mayoreo-Consumidor 1950=100</t>
  </si>
  <si>
    <t>Mayoreo-Consumidor 1885-2010 1950=100 Fin t/c</t>
  </si>
  <si>
    <t>N/E</t>
  </si>
  <si>
    <t>Tasa de rendimiento Cetes a 91 días</t>
  </si>
  <si>
    <t>Observaciones quincenales</t>
  </si>
  <si>
    <t>Tasa pasiva Bono hipotecario/CPP</t>
  </si>
  <si>
    <t>A partir de 1973 se refiere al Costo porcentual promedio</t>
  </si>
  <si>
    <r>
      <rPr>
        <b/>
        <sz val="12"/>
        <color rgb="FF000000"/>
        <rFont val="Times New Roman"/>
        <family val="1"/>
      </rPr>
      <t>Fuente:</t>
    </r>
    <r>
      <rPr>
        <sz val="12"/>
        <color rgb="FF000000"/>
        <rFont val="Times New Roman"/>
        <family val="1"/>
      </rPr>
      <t xml:space="preserve"> Aspe (1993, p. 69), Brothers y Solís (1967, 175), </t>
    </r>
  </si>
  <si>
    <t xml:space="preserve">Fecha </t>
  </si>
  <si>
    <t>Costo porcentual promedio (CPP), Tasa en por ciento anual</t>
  </si>
  <si>
    <t>Banco de México- Valores gub</t>
  </si>
  <si>
    <t>Costos de captación CPP</t>
  </si>
  <si>
    <t>Fuente: Bortz (1988), véase documentación de la BDH</t>
  </si>
  <si>
    <t>Precios menudeo Bortz, 1939=100 Promedio</t>
  </si>
  <si>
    <t>Precios menudeo Bortz, 1939=100 Prom t/c</t>
  </si>
  <si>
    <t>Bortz, 1950=100 Promedio</t>
  </si>
  <si>
    <t>Bortz, 1950=100 Prom t/c</t>
  </si>
  <si>
    <t>Indice del costo de la vida obrera (ICVO); 1950=100</t>
  </si>
  <si>
    <t>Indice del costo de la vida obrera (ICVO); 1934=100</t>
  </si>
  <si>
    <t>Indice del costo de la vida obrera (ICVO); t/c</t>
  </si>
  <si>
    <t>ICVO Fuente: Pani (1955); 1934=100</t>
  </si>
  <si>
    <t>ICVO Fuente: Pani (1955); t/c</t>
  </si>
  <si>
    <t>ICVO); Fuente: INEGI, Estadísticas historicas; 1978=100</t>
  </si>
  <si>
    <t>ICVO); Fuente: INEGI, Estadísticas historicas; t/c</t>
  </si>
  <si>
    <t>Índice de precios May/Cons 1950=100</t>
  </si>
  <si>
    <t xml:space="preserve">Inflación May/Cons </t>
  </si>
  <si>
    <t>Servicio</t>
  </si>
  <si>
    <t>doméstico</t>
  </si>
  <si>
    <t>La fuente del INEGI (Estadísticas Históricas reporta lo siguiente:</t>
  </si>
  <si>
    <t>Nota: las cifras anuales provienen de promedios simples de los índices mensuales. Consta de 23 conceptos genéricos. Iniciado por la oficina</t>
  </si>
  <si>
    <t>de Barómetros Económicos de la Secretaría de Economía Nacional; la fórmula empleada es la de ponderaciones fijas de Laspeyres.</t>
  </si>
  <si>
    <t>El Banco de México suspendió la elaboración de este índice a partir de 1980.</t>
  </si>
  <si>
    <r>
      <t xml:space="preserve">Fuente: Banco de México. </t>
    </r>
    <r>
      <rPr>
        <i/>
        <sz val="12"/>
        <rFont val="Times New Roman"/>
        <family val="1"/>
      </rPr>
      <t>Serie Estadísticas Históricas de Precios.</t>
    </r>
  </si>
  <si>
    <t>Los datos de inflación/consumidor provienen de la hoja Precios Cons, también de Banco de México.</t>
  </si>
  <si>
    <r>
      <rPr>
        <b/>
        <sz val="12"/>
        <color theme="1"/>
        <rFont val="Times New Roman"/>
        <family val="1"/>
      </rPr>
      <t xml:space="preserve">Fuente: </t>
    </r>
    <r>
      <rPr>
        <sz val="12"/>
        <color theme="1"/>
        <rFont val="Times New Roman"/>
        <family val="1"/>
      </rPr>
      <t xml:space="preserve">Bortz (1988) y datos retro y extra polados para 1920-1939 y 1976-1990 </t>
    </r>
  </si>
  <si>
    <t>Precios 18</t>
  </si>
  <si>
    <t>LN Mayoreo-consumidor 1885-2010 1950=100 Promedio</t>
  </si>
  <si>
    <t>Inflacion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</si>
</sst>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164" formatCode="_-* #,##0.00_-;\-* #,##0.00_-;_-* &quot;-&quot;??_-;_-@_-"/>
    <numFmt numFmtId="165" formatCode="0.0"/>
    <numFmt numFmtId="166" formatCode="#,##0.0"/>
    <numFmt numFmtId="167" formatCode="_-* #,##0.0_-;\-* #,##0.0_-;_-* &quot;-&quot;??_-;_-@_-"/>
    <numFmt numFmtId="168" formatCode="###,##0"/>
    <numFmt numFmtId="169" formatCode="###,##0.0"/>
    <numFmt numFmtId="170" formatCode="###,##0.00"/>
    <numFmt numFmtId="171" formatCode="#\ \ ###\ \ ##0;\(#\ \ ###\ \ ##0\)"/>
    <numFmt numFmtId="172" formatCode="[$€]\ #,##0;[Red]\-[$€]\ #,##0"/>
    <numFmt numFmtId="173" formatCode="mm/yyyy"/>
    <numFmt numFmtId="174" formatCode="&quot;Ago&quot;\ yyyy"/>
    <numFmt numFmtId="175" formatCode="&quot;Sep&quot;\ yyyy"/>
    <numFmt numFmtId="176" formatCode="&quot;Oct&quot;\ yyyy"/>
    <numFmt numFmtId="177" formatCode="&quot;Nov&quot;\ yyyy"/>
    <numFmt numFmtId="178" formatCode="&quot;Dic&quot;\ yyyy"/>
    <numFmt numFmtId="179" formatCode="&quot;Ene&quot;\ yyyy"/>
    <numFmt numFmtId="180" formatCode="&quot;Feb&quot;\ yyyy"/>
    <numFmt numFmtId="181" formatCode="&quot;Mar&quot;\ yyyy"/>
    <numFmt numFmtId="182" formatCode="&quot;Abr&quot;\ yyyy"/>
    <numFmt numFmtId="183" formatCode="&quot;May&quot;\ yyyy"/>
    <numFmt numFmtId="184" formatCode="&quot;Jun&quot;\ yyyy"/>
    <numFmt numFmtId="185" formatCode="&quot;Jul&quot;\ yyyy"/>
    <numFmt numFmtId="186" formatCode="General_)"/>
    <numFmt numFmtId="187" formatCode="#\ ##0.0"/>
  </numFmts>
  <fonts count="4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2"/>
      <name val="Arial"/>
      <family val="2"/>
    </font>
    <font>
      <sz val="9"/>
      <name val="Arial"/>
      <family val="2"/>
    </font>
    <font>
      <b/>
      <sz val="12"/>
      <name val="Helvetica"/>
      <family val="2"/>
    </font>
    <font>
      <sz val="5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i/>
      <sz val="12"/>
      <name val="Times New Roman"/>
      <family val="1"/>
    </font>
    <font>
      <vertAlign val="superscript"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rgb="FFFF0000"/>
        <bgColor indexed="64"/>
      </patternFill>
    </fill>
    <fill>
      <patternFill patternType="solid">
        <fgColor rgb="FFE7E7E7" tint="-9.9978637043366805E-2"/>
        <bgColor indexed="65"/>
      </patternFill>
    </fill>
    <fill>
      <patternFill patternType="solid">
        <fgColor rgb="FFE7E6E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E6E7E7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0">
    <xf numFmtId="0" fontId="0" fillId="0" borderId="0"/>
    <xf numFmtId="0" fontId="1" fillId="0" borderId="0"/>
    <xf numFmtId="0" fontId="2" fillId="0" borderId="0"/>
    <xf numFmtId="164" fontId="4" fillId="0" borderId="0" applyFont="0" applyFill="0" applyBorder="0" applyAlignment="0" applyProtection="0"/>
    <xf numFmtId="0" fontId="1" fillId="0" borderId="0"/>
    <xf numFmtId="0" fontId="8" fillId="0" borderId="0"/>
    <xf numFmtId="0" fontId="9" fillId="0" borderId="0"/>
    <xf numFmtId="0" fontId="10" fillId="0" borderId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3" borderId="0" applyNumberFormat="0" applyBorder="0" applyAlignment="0" applyProtection="0"/>
    <xf numFmtId="0" fontId="19" fillId="11" borderId="0" applyNumberFormat="0" applyBorder="0" applyAlignment="0" applyProtection="0"/>
    <xf numFmtId="0" fontId="19" fillId="8" borderId="0" applyNumberFormat="0" applyBorder="0" applyAlignment="0" applyProtection="0"/>
    <xf numFmtId="168" fontId="12" fillId="0" borderId="0" applyFill="0" applyBorder="0" applyAlignment="0" applyProtection="0">
      <alignment horizontal="right"/>
      <protection locked="0"/>
    </xf>
    <xf numFmtId="169" fontId="12" fillId="0" borderId="0" applyFill="0" applyBorder="0" applyAlignment="0" applyProtection="0"/>
    <xf numFmtId="170" fontId="12" fillId="0" borderId="0" applyFill="0" applyBorder="0" applyAlignment="0" applyProtection="0">
      <alignment horizontal="right"/>
    </xf>
    <xf numFmtId="0" fontId="20" fillId="11" borderId="0" applyNumberFormat="0" applyBorder="0" applyAlignment="0" applyProtection="0"/>
    <xf numFmtId="0" fontId="21" fillId="16" borderId="4" applyNumberFormat="0" applyAlignment="0" applyProtection="0"/>
    <xf numFmtId="0" fontId="11" fillId="0" borderId="0" applyNumberFormat="0" applyFill="0" applyBorder="0" applyAlignment="0" applyProtection="0">
      <alignment horizontal="left" vertical="center"/>
    </xf>
    <xf numFmtId="0" fontId="22" fillId="17" borderId="5" applyNumberFormat="0" applyAlignment="0" applyProtection="0"/>
    <xf numFmtId="0" fontId="23" fillId="0" borderId="6" applyNumberFormat="0" applyFill="0" applyAlignment="0" applyProtection="0"/>
    <xf numFmtId="0" fontId="12" fillId="0" borderId="0" applyNumberFormat="0" applyFill="0" applyBorder="0" applyProtection="0">
      <alignment horizontal="left" vertical="top"/>
    </xf>
    <xf numFmtId="0" fontId="12" fillId="0" borderId="0" applyNumberFormat="0" applyFill="0" applyBorder="0" applyProtection="0">
      <alignment horizontal="right" vertical="top"/>
    </xf>
    <xf numFmtId="0" fontId="12" fillId="0" borderId="0" applyNumberFormat="0" applyFill="0" applyBorder="0" applyProtection="0">
      <alignment horizontal="left" vertical="top"/>
    </xf>
    <xf numFmtId="0" fontId="2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25" fillId="12" borderId="4" applyNumberFormat="0" applyAlignment="0" applyProtection="0"/>
    <xf numFmtId="0" fontId="12" fillId="0" borderId="0" applyNumberFormat="0" applyFill="0" applyBorder="0" applyProtection="0">
      <alignment horizontal="right" vertical="top"/>
    </xf>
    <xf numFmtId="172" fontId="3" fillId="0" borderId="0" applyFont="0" applyFill="0" applyBorder="0" applyAlignment="0" applyProtection="0"/>
    <xf numFmtId="0" fontId="26" fillId="22" borderId="0" applyNumberFormat="0" applyBorder="0" applyAlignment="0" applyProtection="0"/>
    <xf numFmtId="0" fontId="13" fillId="0" borderId="1" applyNumberFormat="0" applyFill="0" applyAlignment="0" applyProtection="0">
      <alignment vertical="top"/>
      <protection locked="0"/>
    </xf>
    <xf numFmtId="0" fontId="13" fillId="0" borderId="7" applyNumberFormat="0" applyFill="0" applyAlignment="0" applyProtection="0">
      <alignment vertical="top"/>
      <protection locked="0"/>
    </xf>
    <xf numFmtId="0" fontId="13" fillId="0" borderId="0" applyNumberFormat="0" applyFill="0" applyAlignment="0" applyProtection="0"/>
    <xf numFmtId="0" fontId="27" fillId="12" borderId="0" applyNumberFormat="0" applyBorder="0" applyAlignment="0" applyProtection="0"/>
    <xf numFmtId="0" fontId="3" fillId="9" borderId="8" applyNumberFormat="0" applyFont="0" applyAlignment="0" applyProtection="0"/>
    <xf numFmtId="0" fontId="14" fillId="0" borderId="0" applyNumberFormat="0" applyFill="0" applyBorder="0" applyProtection="0">
      <alignment horizontal="right" vertical="top"/>
      <protection locked="0"/>
    </xf>
    <xf numFmtId="171" fontId="15" fillId="0" borderId="0" applyFont="0" applyFill="0" applyBorder="0" applyProtection="0">
      <alignment horizontal="right"/>
    </xf>
    <xf numFmtId="0" fontId="12" fillId="0" borderId="0" applyNumberFormat="0" applyFill="0" applyBorder="0" applyAlignment="0" applyProtection="0">
      <alignment vertical="top"/>
      <protection locked="0"/>
    </xf>
    <xf numFmtId="0" fontId="28" fillId="16" borderId="9" applyNumberFormat="0" applyAlignment="0" applyProtection="0"/>
    <xf numFmtId="0" fontId="1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7" fillId="0" borderId="0" applyNumberFormat="0" applyFill="0" applyBorder="0" applyProtection="0">
      <alignment horizontal="left"/>
    </xf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24" fillId="0" borderId="12" applyNumberFormat="0" applyFill="0" applyAlignment="0" applyProtection="0"/>
    <xf numFmtId="0" fontId="17" fillId="0" borderId="0" applyNumberFormat="0" applyFill="0" applyBorder="0" applyProtection="0">
      <alignment horizontal="left"/>
    </xf>
    <xf numFmtId="0" fontId="33" fillId="0" borderId="13" applyNumberFormat="0" applyFill="0" applyAlignment="0" applyProtection="0"/>
    <xf numFmtId="186" fontId="3" fillId="0" borderId="0"/>
    <xf numFmtId="0" fontId="1" fillId="0" borderId="0"/>
    <xf numFmtId="186" fontId="3" fillId="0" borderId="0"/>
  </cellStyleXfs>
  <cellXfs count="166">
    <xf numFmtId="0" fontId="0" fillId="0" borderId="0" xfId="0"/>
    <xf numFmtId="0" fontId="5" fillId="0" borderId="0" xfId="0" applyFont="1"/>
    <xf numFmtId="165" fontId="5" fillId="0" borderId="0" xfId="0" applyNumberFormat="1" applyFont="1" applyFill="1" applyAlignment="1">
      <alignment horizontal="center"/>
    </xf>
    <xf numFmtId="0" fontId="6" fillId="0" borderId="0" xfId="0" applyFont="1" applyBorder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17" fontId="5" fillId="0" borderId="0" xfId="0" applyNumberFormat="1" applyFont="1" applyFill="1" applyAlignment="1">
      <alignment horizontal="center"/>
    </xf>
    <xf numFmtId="165" fontId="5" fillId="0" borderId="0" xfId="0" applyNumberFormat="1" applyFont="1"/>
    <xf numFmtId="165" fontId="5" fillId="0" borderId="0" xfId="0" applyNumberFormat="1" applyFont="1" applyAlignment="1">
      <alignment horizontal="center"/>
    </xf>
    <xf numFmtId="0" fontId="5" fillId="0" borderId="1" xfId="0" applyFont="1" applyBorder="1"/>
    <xf numFmtId="0" fontId="6" fillId="0" borderId="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165" fontId="5" fillId="3" borderId="0" xfId="0" applyNumberFormat="1" applyFont="1" applyFill="1" applyAlignment="1">
      <alignment horizontal="center"/>
    </xf>
    <xf numFmtId="165" fontId="5" fillId="5" borderId="0" xfId="0" applyNumberFormat="1" applyFont="1" applyFill="1" applyAlignment="1">
      <alignment horizontal="center"/>
    </xf>
    <xf numFmtId="0" fontId="5" fillId="5" borderId="0" xfId="0" applyFont="1" applyFill="1" applyAlignment="1">
      <alignment horizontal="center"/>
    </xf>
    <xf numFmtId="17" fontId="5" fillId="4" borderId="0" xfId="0" applyNumberFormat="1" applyFont="1" applyFill="1" applyAlignment="1">
      <alignment horizontal="center"/>
    </xf>
    <xf numFmtId="165" fontId="5" fillId="6" borderId="0" xfId="0" applyNumberFormat="1" applyFont="1" applyFill="1" applyAlignment="1">
      <alignment horizontal="center"/>
    </xf>
    <xf numFmtId="165" fontId="7" fillId="0" borderId="0" xfId="0" applyNumberFormat="1" applyFont="1"/>
    <xf numFmtId="0" fontId="6" fillId="0" borderId="0" xfId="0" applyFont="1" applyAlignment="1">
      <alignment horizontal="center" vertical="center"/>
    </xf>
    <xf numFmtId="0" fontId="5" fillId="3" borderId="0" xfId="0" applyFont="1" applyFill="1"/>
    <xf numFmtId="165" fontId="5" fillId="3" borderId="0" xfId="0" applyNumberFormat="1" applyFont="1" applyFill="1" applyAlignment="1">
      <alignment horizontal="right"/>
    </xf>
    <xf numFmtId="165" fontId="5" fillId="5" borderId="0" xfId="0" applyNumberFormat="1" applyFont="1" applyFill="1" applyAlignment="1">
      <alignment horizontal="right"/>
    </xf>
    <xf numFmtId="165" fontId="5" fillId="6" borderId="0" xfId="0" applyNumberFormat="1" applyFont="1" applyFill="1" applyAlignment="1">
      <alignment horizontal="right"/>
    </xf>
    <xf numFmtId="0" fontId="5" fillId="0" borderId="1" xfId="0" applyFont="1" applyFill="1" applyBorder="1" applyAlignment="1">
      <alignment horizontal="center"/>
    </xf>
    <xf numFmtId="17" fontId="5" fillId="0" borderId="1" xfId="0" applyNumberFormat="1" applyFont="1" applyFill="1" applyBorder="1" applyAlignment="1">
      <alignment horizontal="center"/>
    </xf>
    <xf numFmtId="173" fontId="6" fillId="0" borderId="0" xfId="0" applyNumberFormat="1" applyFont="1" applyFill="1" applyAlignment="1">
      <alignment horizontal="center"/>
    </xf>
    <xf numFmtId="165" fontId="5" fillId="6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vertical="center" wrapText="1"/>
    </xf>
    <xf numFmtId="2" fontId="5" fillId="5" borderId="0" xfId="0" applyNumberFormat="1" applyFont="1" applyFill="1" applyAlignment="1">
      <alignment horizontal="center"/>
    </xf>
    <xf numFmtId="2" fontId="5" fillId="6" borderId="0" xfId="0" applyNumberFormat="1" applyFont="1" applyFill="1" applyAlignment="1">
      <alignment horizontal="center"/>
    </xf>
    <xf numFmtId="2" fontId="5" fillId="3" borderId="0" xfId="0" applyNumberFormat="1" applyFont="1" applyFill="1" applyAlignment="1">
      <alignment horizontal="center"/>
    </xf>
    <xf numFmtId="165" fontId="5" fillId="23" borderId="0" xfId="0" applyNumberFormat="1" applyFont="1" applyFill="1" applyAlignment="1">
      <alignment horizontal="center"/>
    </xf>
    <xf numFmtId="165" fontId="5" fillId="5" borderId="0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 wrapText="1"/>
    </xf>
    <xf numFmtId="2" fontId="5" fillId="5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right" vertical="center" wrapText="1"/>
    </xf>
    <xf numFmtId="2" fontId="5" fillId="5" borderId="0" xfId="0" applyNumberFormat="1" applyFont="1" applyFill="1" applyBorder="1" applyAlignment="1">
      <alignment horizontal="right" vertical="top" wrapText="1"/>
    </xf>
    <xf numFmtId="165" fontId="5" fillId="5" borderId="0" xfId="0" applyNumberFormat="1" applyFont="1" applyFill="1" applyBorder="1" applyAlignment="1">
      <alignment horizontal="right" vertical="top" wrapText="1"/>
    </xf>
    <xf numFmtId="165" fontId="5" fillId="6" borderId="0" xfId="0" applyNumberFormat="1" applyFont="1" applyFill="1" applyBorder="1" applyAlignment="1">
      <alignment horizontal="right" vertical="top" wrapText="1"/>
    </xf>
    <xf numFmtId="17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5" fontId="5" fillId="4" borderId="0" xfId="0" applyNumberFormat="1" applyFont="1" applyFill="1" applyAlignment="1">
      <alignment horizontal="right"/>
    </xf>
    <xf numFmtId="165" fontId="5" fillId="4" borderId="0" xfId="0" applyNumberFormat="1" applyFont="1" applyFill="1" applyBorder="1" applyAlignment="1">
      <alignment horizontal="right"/>
    </xf>
    <xf numFmtId="2" fontId="5" fillId="4" borderId="0" xfId="0" applyNumberFormat="1" applyFont="1" applyFill="1" applyAlignment="1">
      <alignment horizontal="right"/>
    </xf>
    <xf numFmtId="2" fontId="5" fillId="4" borderId="0" xfId="0" applyNumberFormat="1" applyFont="1" applyFill="1" applyBorder="1" applyAlignment="1">
      <alignment horizontal="right"/>
    </xf>
    <xf numFmtId="2" fontId="5" fillId="4" borderId="0" xfId="0" applyNumberFormat="1" applyFont="1" applyFill="1" applyBorder="1"/>
    <xf numFmtId="173" fontId="6" fillId="0" borderId="1" xfId="0" applyNumberFormat="1" applyFont="1" applyFill="1" applyBorder="1" applyAlignment="1">
      <alignment horizontal="center"/>
    </xf>
    <xf numFmtId="2" fontId="5" fillId="4" borderId="1" xfId="0" applyNumberFormat="1" applyFont="1" applyFill="1" applyBorder="1"/>
    <xf numFmtId="165" fontId="5" fillId="4" borderId="1" xfId="0" applyNumberFormat="1" applyFont="1" applyFill="1" applyBorder="1" applyAlignment="1">
      <alignment horizontal="right"/>
    </xf>
    <xf numFmtId="0" fontId="5" fillId="0" borderId="0" xfId="0" applyFont="1" applyFill="1" applyAlignment="1">
      <alignment wrapText="1"/>
    </xf>
    <xf numFmtId="166" fontId="5" fillId="3" borderId="0" xfId="0" applyNumberFormat="1" applyFont="1" applyFill="1" applyAlignment="1">
      <alignment horizontal="right"/>
    </xf>
    <xf numFmtId="166" fontId="5" fillId="0" borderId="0" xfId="0" applyNumberFormat="1" applyFont="1" applyFill="1"/>
    <xf numFmtId="166" fontId="5" fillId="6" borderId="0" xfId="0" applyNumberFormat="1" applyFont="1" applyFill="1" applyAlignment="1">
      <alignment horizontal="right"/>
    </xf>
    <xf numFmtId="166" fontId="5" fillId="4" borderId="0" xfId="0" applyNumberFormat="1" applyFont="1" applyFill="1" applyAlignment="1">
      <alignment horizontal="right"/>
    </xf>
    <xf numFmtId="166" fontId="5" fillId="5" borderId="0" xfId="0" applyNumberFormat="1" applyFont="1" applyFill="1" applyAlignment="1">
      <alignment horizontal="right"/>
    </xf>
    <xf numFmtId="167" fontId="5" fillId="0" borderId="0" xfId="3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Alignment="1">
      <alignment horizontal="right" vertical="center"/>
    </xf>
    <xf numFmtId="165" fontId="5" fillId="3" borderId="0" xfId="0" applyNumberFormat="1" applyFont="1" applyFill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167" fontId="5" fillId="3" borderId="0" xfId="3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167" fontId="5" fillId="0" borderId="1" xfId="3" applyNumberFormat="1" applyFont="1" applyFill="1" applyBorder="1" applyAlignment="1">
      <alignment horizontal="right" vertical="center" wrapText="1"/>
    </xf>
    <xf numFmtId="4" fontId="5" fillId="5" borderId="0" xfId="0" applyNumberFormat="1" applyFont="1" applyFill="1" applyAlignment="1">
      <alignment horizontal="right"/>
    </xf>
    <xf numFmtId="166" fontId="5" fillId="4" borderId="0" xfId="0" applyNumberFormat="1" applyFont="1" applyFill="1" applyBorder="1" applyAlignment="1">
      <alignment horizontal="right"/>
    </xf>
    <xf numFmtId="166" fontId="5" fillId="4" borderId="1" xfId="0" applyNumberFormat="1" applyFont="1" applyFill="1" applyBorder="1" applyAlignment="1">
      <alignment horizontal="right"/>
    </xf>
    <xf numFmtId="165" fontId="5" fillId="0" borderId="1" xfId="0" applyNumberFormat="1" applyFont="1" applyFill="1" applyBorder="1" applyAlignment="1">
      <alignment horizontal="right" vertical="center"/>
    </xf>
    <xf numFmtId="0" fontId="35" fillId="0" borderId="0" xfId="0" applyFont="1" applyFill="1" applyBorder="1"/>
    <xf numFmtId="0" fontId="34" fillId="0" borderId="0" xfId="0" applyFont="1" applyFill="1" applyBorder="1" applyAlignment="1">
      <alignment horizontal="center"/>
    </xf>
    <xf numFmtId="165" fontId="36" fillId="0" borderId="0" xfId="0" applyNumberFormat="1" applyFont="1" applyFill="1" applyBorder="1" applyAlignment="1">
      <alignment horizontal="center"/>
    </xf>
    <xf numFmtId="165" fontId="35" fillId="0" borderId="0" xfId="0" applyNumberFormat="1" applyFont="1" applyFill="1" applyBorder="1" applyAlignment="1">
      <alignment horizontal="center"/>
    </xf>
    <xf numFmtId="0" fontId="34" fillId="26" borderId="0" xfId="0" applyFont="1" applyFill="1" applyBorder="1" applyAlignment="1">
      <alignment horizontal="center"/>
    </xf>
    <xf numFmtId="165" fontId="36" fillId="26" borderId="0" xfId="0" applyNumberFormat="1" applyFont="1" applyFill="1" applyBorder="1" applyAlignment="1">
      <alignment horizontal="center"/>
    </xf>
    <xf numFmtId="0" fontId="35" fillId="26" borderId="0" xfId="0" applyFont="1" applyFill="1" applyBorder="1"/>
    <xf numFmtId="0" fontId="34" fillId="0" borderId="0" xfId="0" applyFont="1" applyFill="1" applyBorder="1"/>
    <xf numFmtId="0" fontId="37" fillId="0" borderId="0" xfId="0" applyFont="1"/>
    <xf numFmtId="14" fontId="37" fillId="0" borderId="0" xfId="0" applyNumberFormat="1" applyFont="1" applyBorder="1" applyAlignment="1">
      <alignment horizontal="right" vertical="center"/>
    </xf>
    <xf numFmtId="4" fontId="36" fillId="0" borderId="0" xfId="0" applyNumberFormat="1" applyFont="1" applyBorder="1" applyAlignment="1">
      <alignment horizontal="right" vertical="center"/>
    </xf>
    <xf numFmtId="0" fontId="5" fillId="0" borderId="0" xfId="0" applyFont="1" applyBorder="1"/>
    <xf numFmtId="14" fontId="37" fillId="0" borderId="1" xfId="0" applyNumberFormat="1" applyFont="1" applyBorder="1" applyAlignment="1">
      <alignment horizontal="right" vertical="center"/>
    </xf>
    <xf numFmtId="4" fontId="36" fillId="0" borderId="1" xfId="0" applyNumberFormat="1" applyFont="1" applyBorder="1" applyAlignment="1">
      <alignment horizontal="right" vertical="center"/>
    </xf>
    <xf numFmtId="0" fontId="34" fillId="0" borderId="1" xfId="0" applyFont="1" applyFill="1" applyBorder="1" applyAlignment="1">
      <alignment horizontal="center"/>
    </xf>
    <xf numFmtId="165" fontId="36" fillId="0" borderId="1" xfId="0" applyNumberFormat="1" applyFont="1" applyFill="1" applyBorder="1" applyAlignment="1">
      <alignment horizontal="center"/>
    </xf>
    <xf numFmtId="174" fontId="37" fillId="0" borderId="0" xfId="0" applyNumberFormat="1" applyFont="1" applyFill="1" applyBorder="1" applyAlignment="1">
      <alignment horizontal="right" vertical="center"/>
    </xf>
    <xf numFmtId="4" fontId="36" fillId="0" borderId="0" xfId="0" applyNumberFormat="1" applyFont="1" applyFill="1" applyBorder="1" applyAlignment="1">
      <alignment horizontal="right" vertical="center"/>
    </xf>
    <xf numFmtId="175" fontId="37" fillId="0" borderId="0" xfId="0" applyNumberFormat="1" applyFont="1" applyFill="1" applyBorder="1" applyAlignment="1">
      <alignment horizontal="right" vertical="center"/>
    </xf>
    <xf numFmtId="176" fontId="37" fillId="0" borderId="0" xfId="0" applyNumberFormat="1" applyFont="1" applyFill="1" applyBorder="1" applyAlignment="1">
      <alignment horizontal="right" vertical="center"/>
    </xf>
    <xf numFmtId="177" fontId="37" fillId="0" borderId="0" xfId="0" applyNumberFormat="1" applyFont="1" applyFill="1" applyBorder="1" applyAlignment="1">
      <alignment horizontal="right" vertical="center"/>
    </xf>
    <xf numFmtId="178" fontId="37" fillId="0" borderId="0" xfId="0" applyNumberFormat="1" applyFont="1" applyFill="1" applyBorder="1" applyAlignment="1">
      <alignment horizontal="right" vertical="center"/>
    </xf>
    <xf numFmtId="179" fontId="37" fillId="0" borderId="0" xfId="0" applyNumberFormat="1" applyFont="1" applyFill="1" applyBorder="1" applyAlignment="1">
      <alignment horizontal="right" vertical="center"/>
    </xf>
    <xf numFmtId="180" fontId="37" fillId="0" borderId="0" xfId="0" applyNumberFormat="1" applyFont="1" applyFill="1" applyBorder="1" applyAlignment="1">
      <alignment horizontal="right" vertical="center"/>
    </xf>
    <xf numFmtId="181" fontId="37" fillId="0" borderId="0" xfId="0" applyNumberFormat="1" applyFont="1" applyFill="1" applyBorder="1" applyAlignment="1">
      <alignment horizontal="right" vertical="center"/>
    </xf>
    <xf numFmtId="182" fontId="37" fillId="0" borderId="0" xfId="0" applyNumberFormat="1" applyFont="1" applyFill="1" applyBorder="1" applyAlignment="1">
      <alignment horizontal="right" vertical="center"/>
    </xf>
    <xf numFmtId="183" fontId="37" fillId="0" borderId="0" xfId="0" applyNumberFormat="1" applyFont="1" applyFill="1" applyBorder="1" applyAlignment="1">
      <alignment horizontal="right" vertical="center"/>
    </xf>
    <xf numFmtId="184" fontId="37" fillId="0" borderId="0" xfId="0" applyNumberFormat="1" applyFont="1" applyFill="1" applyBorder="1" applyAlignment="1">
      <alignment horizontal="right" vertical="center"/>
    </xf>
    <xf numFmtId="185" fontId="37" fillId="0" borderId="0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0" xfId="3" applyNumberFormat="1" applyFont="1" applyFill="1" applyBorder="1" applyAlignment="1">
      <alignment horizontal="right" vertical="center" wrapText="1"/>
    </xf>
    <xf numFmtId="4" fontId="5" fillId="3" borderId="0" xfId="3" applyNumberFormat="1" applyFont="1" applyFill="1" applyBorder="1" applyAlignment="1">
      <alignment horizontal="right" vertical="center" wrapText="1"/>
    </xf>
    <xf numFmtId="4" fontId="5" fillId="0" borderId="1" xfId="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167" fontId="36" fillId="0" borderId="0" xfId="3" applyNumberFormat="1" applyFont="1" applyFill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7" fontId="5" fillId="0" borderId="0" xfId="3" applyNumberFormat="1" applyFont="1" applyFill="1" applyBorder="1" applyAlignment="1">
      <alignment vertical="center"/>
    </xf>
    <xf numFmtId="186" fontId="36" fillId="0" borderId="0" xfId="67" applyFont="1" applyBorder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165" fontId="5" fillId="3" borderId="0" xfId="0" applyNumberFormat="1" applyFont="1" applyFill="1"/>
    <xf numFmtId="165" fontId="5" fillId="0" borderId="0" xfId="0" applyNumberFormat="1" applyFont="1" applyAlignment="1">
      <alignment horizontal="right"/>
    </xf>
    <xf numFmtId="186" fontId="36" fillId="0" borderId="0" xfId="67" applyFont="1" applyFill="1" applyBorder="1" applyAlignment="1">
      <alignment horizontal="center" vertical="center"/>
    </xf>
    <xf numFmtId="167" fontId="5" fillId="0" borderId="0" xfId="3" applyNumberFormat="1" applyFont="1" applyFill="1" applyBorder="1" applyAlignment="1">
      <alignment horizontal="center" vertical="center"/>
    </xf>
    <xf numFmtId="166" fontId="36" fillId="0" borderId="0" xfId="67" applyNumberFormat="1" applyFont="1" applyFill="1" applyBorder="1" applyAlignment="1">
      <alignment horizontal="right" vertical="center"/>
    </xf>
    <xf numFmtId="167" fontId="5" fillId="5" borderId="0" xfId="3" applyNumberFormat="1" applyFont="1" applyFill="1"/>
    <xf numFmtId="167" fontId="5" fillId="3" borderId="0" xfId="3" applyNumberFormat="1" applyFont="1" applyFill="1" applyBorder="1" applyAlignment="1">
      <alignment vertical="center"/>
    </xf>
    <xf numFmtId="165" fontId="5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187" fontId="36" fillId="0" borderId="0" xfId="67" applyNumberFormat="1" applyFont="1" applyFill="1" applyBorder="1" applyAlignment="1">
      <alignment horizontal="right" vertical="center"/>
    </xf>
    <xf numFmtId="2" fontId="0" fillId="0" borderId="0" xfId="0" applyNumberFormat="1"/>
    <xf numFmtId="167" fontId="5" fillId="6" borderId="0" xfId="3" applyNumberFormat="1" applyFont="1" applyFill="1"/>
    <xf numFmtId="187" fontId="36" fillId="0" borderId="0" xfId="67" applyNumberFormat="1" applyFont="1" applyFill="1" applyBorder="1" applyAlignment="1">
      <alignment horizontal="right"/>
    </xf>
    <xf numFmtId="165" fontId="5" fillId="0" borderId="1" xfId="0" applyNumberFormat="1" applyFont="1" applyFill="1" applyBorder="1" applyAlignment="1">
      <alignment horizontal="center" vertical="center"/>
    </xf>
    <xf numFmtId="167" fontId="5" fillId="6" borderId="1" xfId="3" applyNumberFormat="1" applyFont="1" applyFill="1" applyBorder="1"/>
    <xf numFmtId="165" fontId="5" fillId="6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/>
    <xf numFmtId="0" fontId="38" fillId="0" borderId="0" xfId="0" applyFont="1"/>
    <xf numFmtId="0" fontId="39" fillId="0" borderId="0" xfId="68" applyFont="1" applyBorder="1" applyAlignment="1">
      <alignment vertical="center"/>
    </xf>
    <xf numFmtId="0" fontId="5" fillId="29" borderId="0" xfId="0" applyFont="1" applyFill="1"/>
    <xf numFmtId="0" fontId="36" fillId="29" borderId="0" xfId="68" applyFont="1" applyFill="1" applyBorder="1" applyAlignment="1">
      <alignment vertical="center"/>
    </xf>
    <xf numFmtId="0" fontId="40" fillId="0" borderId="0" xfId="68" applyFont="1" applyBorder="1" applyAlignment="1">
      <alignment vertical="center"/>
    </xf>
    <xf numFmtId="186" fontId="36" fillId="29" borderId="0" xfId="69" applyFont="1" applyFill="1" applyBorder="1" applyAlignment="1">
      <alignment vertical="center"/>
    </xf>
    <xf numFmtId="0" fontId="42" fillId="29" borderId="0" xfId="68" applyFont="1" applyFill="1" applyBorder="1" applyAlignment="1">
      <alignment vertical="center"/>
    </xf>
    <xf numFmtId="186" fontId="40" fillId="0" borderId="0" xfId="69" applyFont="1" applyBorder="1" applyAlignment="1">
      <alignment vertical="center"/>
    </xf>
    <xf numFmtId="178" fontId="37" fillId="0" borderId="1" xfId="0" applyNumberFormat="1" applyFont="1" applyFill="1" applyBorder="1" applyAlignment="1">
      <alignment horizontal="right" vertical="center"/>
    </xf>
    <xf numFmtId="4" fontId="36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wrapText="1"/>
    </xf>
    <xf numFmtId="0" fontId="0" fillId="3" borderId="1" xfId="0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5" fillId="27" borderId="0" xfId="0" applyFont="1" applyFill="1" applyBorder="1" applyAlignment="1">
      <alignment horizontal="left" wrapText="1"/>
    </xf>
    <xf numFmtId="0" fontId="37" fillId="28" borderId="18" xfId="0" applyFont="1" applyFill="1" applyBorder="1" applyAlignment="1">
      <alignment horizontal="center" vertical="center" wrapText="1"/>
    </xf>
    <xf numFmtId="0" fontId="37" fillId="28" borderId="15" xfId="0" applyFont="1" applyFill="1" applyBorder="1" applyAlignment="1">
      <alignment horizontal="center" vertical="center" wrapText="1"/>
    </xf>
    <xf numFmtId="0" fontId="36" fillId="24" borderId="18" xfId="0" applyFont="1" applyFill="1" applyBorder="1" applyAlignment="1">
      <alignment horizontal="center" vertical="top" wrapText="1"/>
    </xf>
    <xf numFmtId="0" fontId="36" fillId="24" borderId="15" xfId="0" applyFont="1" applyFill="1" applyBorder="1" applyAlignment="1">
      <alignment horizontal="center" vertical="top" wrapText="1"/>
    </xf>
    <xf numFmtId="0" fontId="37" fillId="24" borderId="16" xfId="0" applyFont="1" applyFill="1" applyBorder="1" applyAlignment="1">
      <alignment horizontal="center" vertical="top" wrapText="1"/>
    </xf>
    <xf numFmtId="0" fontId="37" fillId="24" borderId="15" xfId="0" applyFont="1" applyFill="1" applyBorder="1" applyAlignment="1">
      <alignment horizontal="center" vertical="top" wrapText="1"/>
    </xf>
    <xf numFmtId="0" fontId="37" fillId="24" borderId="17" xfId="0" applyFont="1" applyFill="1" applyBorder="1" applyAlignment="1">
      <alignment horizontal="center" vertical="top" wrapText="1"/>
    </xf>
    <xf numFmtId="0" fontId="34" fillId="25" borderId="7" xfId="0" applyFont="1" applyFill="1" applyBorder="1" applyAlignment="1">
      <alignment horizontal="center" vertical="center" wrapText="1"/>
    </xf>
    <xf numFmtId="0" fontId="34" fillId="25" borderId="0" xfId="0" applyFont="1" applyFill="1" applyBorder="1" applyAlignment="1">
      <alignment horizontal="center" vertical="center" wrapText="1"/>
    </xf>
    <xf numFmtId="0" fontId="34" fillId="25" borderId="14" xfId="0" applyFont="1" applyFill="1" applyBorder="1" applyAlignment="1">
      <alignment horizontal="center" vertical="center" wrapText="1"/>
    </xf>
  </cellXfs>
  <cellStyles count="70">
    <cellStyle name="20% - Énfasis1 2" xfId="8"/>
    <cellStyle name="20% - Énfasis2 2" xfId="9"/>
    <cellStyle name="20% - Énfasis3 2" xfId="10"/>
    <cellStyle name="20% - Énfasis4 2" xfId="11"/>
    <cellStyle name="20% - Énfasis5 2" xfId="12"/>
    <cellStyle name="20% - Énfasis6 2" xfId="13"/>
    <cellStyle name="40% - Énfasis1 2" xfId="14"/>
    <cellStyle name="40% - Énfasis2 2" xfId="15"/>
    <cellStyle name="40% - Énfasis3 2" xfId="16"/>
    <cellStyle name="40% - Énfasis4 2" xfId="17"/>
    <cellStyle name="40% - Énfasis5 2" xfId="18"/>
    <cellStyle name="40% - Énfasis6 2" xfId="19"/>
    <cellStyle name="60% - Énfasis1 2" xfId="20"/>
    <cellStyle name="60% - Énfasis2 2" xfId="21"/>
    <cellStyle name="60% - Énfasis3 2" xfId="22"/>
    <cellStyle name="60% - Énfasis4 2" xfId="23"/>
    <cellStyle name="60% - Énfasis5 2" xfId="24"/>
    <cellStyle name="60% - Énfasis6 2" xfId="25"/>
    <cellStyle name="Base 0 dec" xfId="26"/>
    <cellStyle name="Base 1 dec" xfId="27"/>
    <cellStyle name="Base 2 dec" xfId="28"/>
    <cellStyle name="Buena 2" xfId="29"/>
    <cellStyle name="Cálculo 2" xfId="30"/>
    <cellStyle name="Capitulo" xfId="31"/>
    <cellStyle name="Celda de comprobación 2" xfId="32"/>
    <cellStyle name="Celda vinculada 2" xfId="33"/>
    <cellStyle name="Descripciones" xfId="34"/>
    <cellStyle name="Enc. der" xfId="35"/>
    <cellStyle name="Enc. izq" xfId="36"/>
    <cellStyle name="Encabezado 1 2" xfId="62"/>
    <cellStyle name="Encabezado 4 2" xfId="37"/>
    <cellStyle name="Énfasis1 2" xfId="38"/>
    <cellStyle name="Énfasis2 2" xfId="39"/>
    <cellStyle name="Énfasis3 2" xfId="40"/>
    <cellStyle name="Énfasis4 2" xfId="41"/>
    <cellStyle name="Énfasis5 2" xfId="42"/>
    <cellStyle name="Énfasis6 2" xfId="43"/>
    <cellStyle name="Entrada 2" xfId="44"/>
    <cellStyle name="Etiqueta" xfId="45"/>
    <cellStyle name="Euro" xfId="46"/>
    <cellStyle name="Incorrecto 2" xfId="47"/>
    <cellStyle name="Linea Inferior" xfId="48"/>
    <cellStyle name="Linea Superior" xfId="49"/>
    <cellStyle name="Linea Tipo" xfId="50"/>
    <cellStyle name="Millares" xfId="3" builtinId="3"/>
    <cellStyle name="Neutral 2" xfId="51"/>
    <cellStyle name="Normal" xfId="0" builtinId="0"/>
    <cellStyle name="Normal 11" xfId="4"/>
    <cellStyle name="Normal 2" xfId="1"/>
    <cellStyle name="Normal 2 2" xfId="6"/>
    <cellStyle name="Normal 3" xfId="2"/>
    <cellStyle name="Normal 4" xfId="5"/>
    <cellStyle name="Normal 5" xfId="7"/>
    <cellStyle name="Normal 5 2" xfId="68"/>
    <cellStyle name="Normal_C17.20" xfId="67"/>
    <cellStyle name="Normal_C17.21" xfId="69"/>
    <cellStyle name="Notas 2" xfId="52"/>
    <cellStyle name="Num. cuadro" xfId="53"/>
    <cellStyle name="Numero" xfId="54"/>
    <cellStyle name="Pie" xfId="55"/>
    <cellStyle name="Salida 2" xfId="56"/>
    <cellStyle name="Separador" xfId="57"/>
    <cellStyle name="Texto de advertencia 2" xfId="58"/>
    <cellStyle name="Texto explicativo 2" xfId="59"/>
    <cellStyle name="Titulo" xfId="60"/>
    <cellStyle name="Título 2 2" xfId="63"/>
    <cellStyle name="Título 3 2" xfId="64"/>
    <cellStyle name="Título 4" xfId="61"/>
    <cellStyle name="Titulo_Cuadro 18.71" xfId="65"/>
    <cellStyle name="Total 2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Inflacion promedio, 1886-2025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PAnual!$H$14</c:f>
              <c:strCache>
                <c:ptCount val="1"/>
                <c:pt idx="0">
                  <c:v>Inflacion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dPt>
            <c:idx val="31"/>
            <c:marker>
              <c:symbol val="none"/>
            </c:marker>
            <c:bubble3D val="0"/>
          </c:dPt>
          <c:cat>
            <c:numRef>
              <c:f>PAnual!$G$15:$G$154</c:f>
              <c:numCache>
                <c:formatCode>General</c:formatCode>
                <c:ptCount val="140"/>
                <c:pt idx="0">
                  <c:v>1886</c:v>
                </c:pt>
                <c:pt idx="1">
                  <c:v>1887</c:v>
                </c:pt>
                <c:pt idx="2">
                  <c:v>1888</c:v>
                </c:pt>
                <c:pt idx="3">
                  <c:v>1889</c:v>
                </c:pt>
                <c:pt idx="4">
                  <c:v>1890</c:v>
                </c:pt>
                <c:pt idx="5">
                  <c:v>1891</c:v>
                </c:pt>
                <c:pt idx="6">
                  <c:v>1892</c:v>
                </c:pt>
                <c:pt idx="7">
                  <c:v>1893</c:v>
                </c:pt>
                <c:pt idx="8">
                  <c:v>1894</c:v>
                </c:pt>
                <c:pt idx="9">
                  <c:v>1895</c:v>
                </c:pt>
                <c:pt idx="10">
                  <c:v>1896</c:v>
                </c:pt>
                <c:pt idx="11">
                  <c:v>1897</c:v>
                </c:pt>
                <c:pt idx="12">
                  <c:v>1898</c:v>
                </c:pt>
                <c:pt idx="13">
                  <c:v>1899</c:v>
                </c:pt>
                <c:pt idx="14">
                  <c:v>1900</c:v>
                </c:pt>
                <c:pt idx="15">
                  <c:v>1901</c:v>
                </c:pt>
                <c:pt idx="16">
                  <c:v>1902</c:v>
                </c:pt>
                <c:pt idx="17">
                  <c:v>1903</c:v>
                </c:pt>
                <c:pt idx="18">
                  <c:v>1904</c:v>
                </c:pt>
                <c:pt idx="19">
                  <c:v>1905</c:v>
                </c:pt>
                <c:pt idx="20">
                  <c:v>1906</c:v>
                </c:pt>
                <c:pt idx="21">
                  <c:v>1907</c:v>
                </c:pt>
                <c:pt idx="22">
                  <c:v>1908</c:v>
                </c:pt>
                <c:pt idx="23">
                  <c:v>1909</c:v>
                </c:pt>
                <c:pt idx="24">
                  <c:v>1910</c:v>
                </c:pt>
                <c:pt idx="25">
                  <c:v>1911</c:v>
                </c:pt>
                <c:pt idx="26">
                  <c:v>1912</c:v>
                </c:pt>
                <c:pt idx="27">
                  <c:v>1913</c:v>
                </c:pt>
                <c:pt idx="28">
                  <c:v>1914</c:v>
                </c:pt>
                <c:pt idx="29">
                  <c:v>1915</c:v>
                </c:pt>
                <c:pt idx="30">
                  <c:v>1916</c:v>
                </c:pt>
                <c:pt idx="31">
                  <c:v>1917</c:v>
                </c:pt>
                <c:pt idx="32">
                  <c:v>1918</c:v>
                </c:pt>
                <c:pt idx="33">
                  <c:v>1919</c:v>
                </c:pt>
                <c:pt idx="34">
                  <c:v>1920</c:v>
                </c:pt>
                <c:pt idx="35">
                  <c:v>1921</c:v>
                </c:pt>
                <c:pt idx="36">
                  <c:v>1922</c:v>
                </c:pt>
                <c:pt idx="37">
                  <c:v>1923</c:v>
                </c:pt>
                <c:pt idx="38">
                  <c:v>1924</c:v>
                </c:pt>
                <c:pt idx="39">
                  <c:v>1925</c:v>
                </c:pt>
                <c:pt idx="40">
                  <c:v>1926</c:v>
                </c:pt>
                <c:pt idx="41">
                  <c:v>1927</c:v>
                </c:pt>
                <c:pt idx="42">
                  <c:v>1928</c:v>
                </c:pt>
                <c:pt idx="43">
                  <c:v>1929</c:v>
                </c:pt>
                <c:pt idx="44">
                  <c:v>1930</c:v>
                </c:pt>
                <c:pt idx="45">
                  <c:v>1931</c:v>
                </c:pt>
                <c:pt idx="46">
                  <c:v>1932</c:v>
                </c:pt>
                <c:pt idx="47">
                  <c:v>1933</c:v>
                </c:pt>
                <c:pt idx="48">
                  <c:v>1934</c:v>
                </c:pt>
                <c:pt idx="49">
                  <c:v>1935</c:v>
                </c:pt>
                <c:pt idx="50">
                  <c:v>1936</c:v>
                </c:pt>
                <c:pt idx="51">
                  <c:v>1937</c:v>
                </c:pt>
                <c:pt idx="52">
                  <c:v>1938</c:v>
                </c:pt>
                <c:pt idx="53">
                  <c:v>1939</c:v>
                </c:pt>
                <c:pt idx="54">
                  <c:v>1940</c:v>
                </c:pt>
                <c:pt idx="55">
                  <c:v>1941</c:v>
                </c:pt>
                <c:pt idx="56">
                  <c:v>1942</c:v>
                </c:pt>
                <c:pt idx="57">
                  <c:v>1943</c:v>
                </c:pt>
                <c:pt idx="58">
                  <c:v>1944</c:v>
                </c:pt>
                <c:pt idx="59">
                  <c:v>1945</c:v>
                </c:pt>
                <c:pt idx="60">
                  <c:v>1946</c:v>
                </c:pt>
                <c:pt idx="61">
                  <c:v>1947</c:v>
                </c:pt>
                <c:pt idx="62">
                  <c:v>1948</c:v>
                </c:pt>
                <c:pt idx="63">
                  <c:v>1949</c:v>
                </c:pt>
                <c:pt idx="64">
                  <c:v>1950</c:v>
                </c:pt>
                <c:pt idx="65">
                  <c:v>1951</c:v>
                </c:pt>
                <c:pt idx="66">
                  <c:v>1952</c:v>
                </c:pt>
                <c:pt idx="67">
                  <c:v>1953</c:v>
                </c:pt>
                <c:pt idx="68">
                  <c:v>1954</c:v>
                </c:pt>
                <c:pt idx="69">
                  <c:v>1955</c:v>
                </c:pt>
                <c:pt idx="70">
                  <c:v>1956</c:v>
                </c:pt>
                <c:pt idx="71">
                  <c:v>1957</c:v>
                </c:pt>
                <c:pt idx="72">
                  <c:v>1958</c:v>
                </c:pt>
                <c:pt idx="73">
                  <c:v>1959</c:v>
                </c:pt>
                <c:pt idx="74">
                  <c:v>1960</c:v>
                </c:pt>
                <c:pt idx="75">
                  <c:v>1961</c:v>
                </c:pt>
                <c:pt idx="76">
                  <c:v>1962</c:v>
                </c:pt>
                <c:pt idx="77">
                  <c:v>1963</c:v>
                </c:pt>
                <c:pt idx="78">
                  <c:v>1964</c:v>
                </c:pt>
                <c:pt idx="79">
                  <c:v>1965</c:v>
                </c:pt>
                <c:pt idx="80">
                  <c:v>1966</c:v>
                </c:pt>
                <c:pt idx="81">
                  <c:v>1967</c:v>
                </c:pt>
                <c:pt idx="82">
                  <c:v>1968</c:v>
                </c:pt>
                <c:pt idx="83">
                  <c:v>1969</c:v>
                </c:pt>
                <c:pt idx="84">
                  <c:v>1970</c:v>
                </c:pt>
                <c:pt idx="85">
                  <c:v>1971</c:v>
                </c:pt>
                <c:pt idx="86">
                  <c:v>1972</c:v>
                </c:pt>
                <c:pt idx="87">
                  <c:v>1973</c:v>
                </c:pt>
                <c:pt idx="88">
                  <c:v>1974</c:v>
                </c:pt>
                <c:pt idx="89">
                  <c:v>1975</c:v>
                </c:pt>
                <c:pt idx="90">
                  <c:v>1976</c:v>
                </c:pt>
                <c:pt idx="91">
                  <c:v>1977</c:v>
                </c:pt>
                <c:pt idx="92">
                  <c:v>1978</c:v>
                </c:pt>
                <c:pt idx="93">
                  <c:v>1979</c:v>
                </c:pt>
                <c:pt idx="94">
                  <c:v>1980</c:v>
                </c:pt>
                <c:pt idx="95">
                  <c:v>1981</c:v>
                </c:pt>
                <c:pt idx="96">
                  <c:v>1982</c:v>
                </c:pt>
                <c:pt idx="97">
                  <c:v>1983</c:v>
                </c:pt>
                <c:pt idx="98">
                  <c:v>1984</c:v>
                </c:pt>
                <c:pt idx="99">
                  <c:v>1985</c:v>
                </c:pt>
                <c:pt idx="100">
                  <c:v>1986</c:v>
                </c:pt>
                <c:pt idx="101">
                  <c:v>1987</c:v>
                </c:pt>
                <c:pt idx="102">
                  <c:v>1988</c:v>
                </c:pt>
                <c:pt idx="103">
                  <c:v>1989</c:v>
                </c:pt>
                <c:pt idx="104">
                  <c:v>1990</c:v>
                </c:pt>
                <c:pt idx="105">
                  <c:v>1991</c:v>
                </c:pt>
                <c:pt idx="106">
                  <c:v>1992</c:v>
                </c:pt>
                <c:pt idx="107">
                  <c:v>1993</c:v>
                </c:pt>
                <c:pt idx="108">
                  <c:v>1994</c:v>
                </c:pt>
                <c:pt idx="109">
                  <c:v>1995</c:v>
                </c:pt>
                <c:pt idx="110">
                  <c:v>1996</c:v>
                </c:pt>
                <c:pt idx="111">
                  <c:v>1997</c:v>
                </c:pt>
                <c:pt idx="112">
                  <c:v>1998</c:v>
                </c:pt>
                <c:pt idx="113">
                  <c:v>1999</c:v>
                </c:pt>
                <c:pt idx="114">
                  <c:v>2000</c:v>
                </c:pt>
                <c:pt idx="115">
                  <c:v>2001</c:v>
                </c:pt>
                <c:pt idx="116">
                  <c:v>2002</c:v>
                </c:pt>
                <c:pt idx="117">
                  <c:v>2003</c:v>
                </c:pt>
                <c:pt idx="118">
                  <c:v>2004</c:v>
                </c:pt>
                <c:pt idx="119">
                  <c:v>2005</c:v>
                </c:pt>
                <c:pt idx="120">
                  <c:v>2006</c:v>
                </c:pt>
                <c:pt idx="121">
                  <c:v>2007</c:v>
                </c:pt>
                <c:pt idx="122">
                  <c:v>2008</c:v>
                </c:pt>
                <c:pt idx="123">
                  <c:v>2009</c:v>
                </c:pt>
                <c:pt idx="124">
                  <c:v>2010</c:v>
                </c:pt>
                <c:pt idx="125">
                  <c:v>2011</c:v>
                </c:pt>
                <c:pt idx="126">
                  <c:v>2012</c:v>
                </c:pt>
                <c:pt idx="127">
                  <c:v>2013</c:v>
                </c:pt>
                <c:pt idx="128">
                  <c:v>2014</c:v>
                </c:pt>
                <c:pt idx="129">
                  <c:v>2015</c:v>
                </c:pt>
                <c:pt idx="130">
                  <c:v>2016</c:v>
                </c:pt>
                <c:pt idx="131">
                  <c:v>2017</c:v>
                </c:pt>
                <c:pt idx="132">
                  <c:v>2018</c:v>
                </c:pt>
                <c:pt idx="133">
                  <c:v>2019</c:v>
                </c:pt>
                <c:pt idx="134">
                  <c:v>2020</c:v>
                </c:pt>
                <c:pt idx="135">
                  <c:v>2021</c:v>
                </c:pt>
                <c:pt idx="136">
                  <c:v>2022</c:v>
                </c:pt>
                <c:pt idx="137">
                  <c:v>2023</c:v>
                </c:pt>
                <c:pt idx="138">
                  <c:v>2024</c:v>
                </c:pt>
                <c:pt idx="139">
                  <c:v>2025</c:v>
                </c:pt>
              </c:numCache>
            </c:numRef>
          </c:cat>
          <c:val>
            <c:numRef>
              <c:f>PAnual!$H$15:$H$154</c:f>
              <c:numCache>
                <c:formatCode>0.0</c:formatCode>
                <c:ptCount val="140"/>
                <c:pt idx="0">
                  <c:v>2.1819751222626009</c:v>
                </c:pt>
                <c:pt idx="1">
                  <c:v>3.9343267181525476</c:v>
                </c:pt>
                <c:pt idx="2">
                  <c:v>8.8533395858423134</c:v>
                </c:pt>
                <c:pt idx="3">
                  <c:v>6.1985979478342612</c:v>
                </c:pt>
                <c:pt idx="4">
                  <c:v>-6.1613209547604413</c:v>
                </c:pt>
                <c:pt idx="5">
                  <c:v>-5.7680971468993203</c:v>
                </c:pt>
                <c:pt idx="6">
                  <c:v>11.899325430337893</c:v>
                </c:pt>
                <c:pt idx="7">
                  <c:v>4.5739149879805652</c:v>
                </c:pt>
                <c:pt idx="8">
                  <c:v>1.5538824787276528</c:v>
                </c:pt>
                <c:pt idx="9">
                  <c:v>-3.1681274620763533</c:v>
                </c:pt>
                <c:pt idx="10">
                  <c:v>0.21564221513485915</c:v>
                </c:pt>
                <c:pt idx="11">
                  <c:v>0.14556172359545538</c:v>
                </c:pt>
                <c:pt idx="12">
                  <c:v>-2.7706807984327453</c:v>
                </c:pt>
                <c:pt idx="13">
                  <c:v>3.8394399153187431</c:v>
                </c:pt>
                <c:pt idx="14">
                  <c:v>7.6140316364579297</c:v>
                </c:pt>
                <c:pt idx="15">
                  <c:v>2.7162894273274674</c:v>
                </c:pt>
                <c:pt idx="16">
                  <c:v>14.256129820332131</c:v>
                </c:pt>
                <c:pt idx="17">
                  <c:v>0.82837723024640209</c:v>
                </c:pt>
                <c:pt idx="18">
                  <c:v>-1.1284319921354036</c:v>
                </c:pt>
                <c:pt idx="19">
                  <c:v>0.1910470657585428</c:v>
                </c:pt>
                <c:pt idx="20">
                  <c:v>-1.7062209368265524</c:v>
                </c:pt>
                <c:pt idx="21">
                  <c:v>4.71496051635234</c:v>
                </c:pt>
                <c:pt idx="22">
                  <c:v>0.34985503054341116</c:v>
                </c:pt>
                <c:pt idx="23">
                  <c:v>8.5607812725189358</c:v>
                </c:pt>
                <c:pt idx="24">
                  <c:v>16.528115813762344</c:v>
                </c:pt>
                <c:pt idx="25">
                  <c:v>0.28861281397500882</c:v>
                </c:pt>
                <c:pt idx="26">
                  <c:v>1.8078350337008331</c:v>
                </c:pt>
                <c:pt idx="27">
                  <c:v>2.3062284724587379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-4.072672333155003</c:v>
                </c:pt>
                <c:pt idx="34">
                  <c:v>8.7239738172439694</c:v>
                </c:pt>
                <c:pt idx="35">
                  <c:v>-10.452324818316605</c:v>
                </c:pt>
                <c:pt idx="36">
                  <c:v>-20.275984865346086</c:v>
                </c:pt>
                <c:pt idx="37">
                  <c:v>-10.193242635943921</c:v>
                </c:pt>
                <c:pt idx="38">
                  <c:v>4.2883571406908461</c:v>
                </c:pt>
                <c:pt idx="39">
                  <c:v>14.762482915055086</c:v>
                </c:pt>
                <c:pt idx="40">
                  <c:v>0.56666466058721277</c:v>
                </c:pt>
                <c:pt idx="41">
                  <c:v>-6.8709527049159451</c:v>
                </c:pt>
                <c:pt idx="42">
                  <c:v>-10.240089826536048</c:v>
                </c:pt>
                <c:pt idx="43">
                  <c:v>1.3899616809154081</c:v>
                </c:pt>
                <c:pt idx="44">
                  <c:v>-0.722860236604006</c:v>
                </c:pt>
                <c:pt idx="45">
                  <c:v>-9.863973963114459</c:v>
                </c:pt>
                <c:pt idx="46">
                  <c:v>-10.563836681788686</c:v>
                </c:pt>
                <c:pt idx="47">
                  <c:v>8.0347506270093572</c:v>
                </c:pt>
                <c:pt idx="48">
                  <c:v>5.5127610208816513</c:v>
                </c:pt>
                <c:pt idx="49">
                  <c:v>-0.30785469258510778</c:v>
                </c:pt>
                <c:pt idx="50">
                  <c:v>6.290806423151607</c:v>
                </c:pt>
                <c:pt idx="51">
                  <c:v>18.419523532829807</c:v>
                </c:pt>
                <c:pt idx="52">
                  <c:v>6.2736576475536099</c:v>
                </c:pt>
                <c:pt idx="53">
                  <c:v>0.54745729173537594</c:v>
                </c:pt>
                <c:pt idx="54">
                  <c:v>1.5378640776698926</c:v>
                </c:pt>
                <c:pt idx="55">
                  <c:v>6.5832249674902199</c:v>
                </c:pt>
                <c:pt idx="56">
                  <c:v>10.362970870825094</c:v>
                </c:pt>
                <c:pt idx="57">
                  <c:v>20.804256201202275</c:v>
                </c:pt>
                <c:pt idx="58">
                  <c:v>22.512010981468823</c:v>
                </c:pt>
                <c:pt idx="59">
                  <c:v>11.30718954248362</c:v>
                </c:pt>
                <c:pt idx="60">
                  <c:v>15.099404412381512</c:v>
                </c:pt>
                <c:pt idx="61">
                  <c:v>5.9361562568326143</c:v>
                </c:pt>
                <c:pt idx="62">
                  <c:v>7.3234494857418175</c:v>
                </c:pt>
                <c:pt idx="63">
                  <c:v>9.55448717948717</c:v>
                </c:pt>
                <c:pt idx="64">
                  <c:v>9.6945662135627497</c:v>
                </c:pt>
                <c:pt idx="65">
                  <c:v>24.399460772269379</c:v>
                </c:pt>
                <c:pt idx="66">
                  <c:v>3.6157582298974589</c:v>
                </c:pt>
                <c:pt idx="67">
                  <c:v>-1.8729166666666131</c:v>
                </c:pt>
                <c:pt idx="68">
                  <c:v>9.1823952782319029</c:v>
                </c:pt>
                <c:pt idx="69">
                  <c:v>13.823165282156635</c:v>
                </c:pt>
                <c:pt idx="70">
                  <c:v>4.6508215962441257</c:v>
                </c:pt>
                <c:pt idx="71">
                  <c:v>4.3459974765175824</c:v>
                </c:pt>
                <c:pt idx="72">
                  <c:v>4.4336960902861433</c:v>
                </c:pt>
                <c:pt idx="73">
                  <c:v>1.1514215875466638</c:v>
                </c:pt>
                <c:pt idx="74">
                  <c:v>4.9093799682034867</c:v>
                </c:pt>
                <c:pt idx="75">
                  <c:v>0.96381160210938788</c:v>
                </c:pt>
                <c:pt idx="76">
                  <c:v>1.8011527377521874</c:v>
                </c:pt>
                <c:pt idx="77">
                  <c:v>0.57796650153336682</c:v>
                </c:pt>
                <c:pt idx="78">
                  <c:v>4.2394746100621772</c:v>
                </c:pt>
                <c:pt idx="79">
                  <c:v>1.828204983968007</c:v>
                </c:pt>
                <c:pt idx="80">
                  <c:v>1.3092475969506356</c:v>
                </c:pt>
                <c:pt idx="81">
                  <c:v>2.8518457931184571</c:v>
                </c:pt>
                <c:pt idx="82">
                  <c:v>1.9351076237938525</c:v>
                </c:pt>
                <c:pt idx="83">
                  <c:v>2.526808575980044</c:v>
                </c:pt>
                <c:pt idx="84">
                  <c:v>5.0033968978513643</c:v>
                </c:pt>
                <c:pt idx="85">
                  <c:v>5.4690210388737226</c:v>
                </c:pt>
                <c:pt idx="86">
                  <c:v>4.9436883627050676</c:v>
                </c:pt>
                <c:pt idx="87">
                  <c:v>12.081944640298792</c:v>
                </c:pt>
                <c:pt idx="88">
                  <c:v>23.784025266195187</c:v>
                </c:pt>
                <c:pt idx="89">
                  <c:v>14.944526210387554</c:v>
                </c:pt>
                <c:pt idx="90">
                  <c:v>15.824719696886525</c:v>
                </c:pt>
                <c:pt idx="91">
                  <c:v>29.064126479990215</c:v>
                </c:pt>
                <c:pt idx="92">
                  <c:v>17.457295365482107</c:v>
                </c:pt>
                <c:pt idx="93">
                  <c:v>18.191250433154238</c:v>
                </c:pt>
                <c:pt idx="94">
                  <c:v>26.351647187367178</c:v>
                </c:pt>
                <c:pt idx="95">
                  <c:v>27.933761083078366</c:v>
                </c:pt>
                <c:pt idx="96">
                  <c:v>58.913427207406023</c:v>
                </c:pt>
                <c:pt idx="97">
                  <c:v>101.87492891010189</c:v>
                </c:pt>
                <c:pt idx="98">
                  <c:v>65.448811787535476</c:v>
                </c:pt>
                <c:pt idx="99">
                  <c:v>57.748445941756231</c:v>
                </c:pt>
                <c:pt idx="100">
                  <c:v>86.233308900584319</c:v>
                </c:pt>
                <c:pt idx="101">
                  <c:v>131.82739747070707</c:v>
                </c:pt>
                <c:pt idx="102">
                  <c:v>114.1622483687069</c:v>
                </c:pt>
                <c:pt idx="103">
                  <c:v>20.007878477092177</c:v>
                </c:pt>
                <c:pt idx="104">
                  <c:v>26.651673623487724</c:v>
                </c:pt>
                <c:pt idx="105">
                  <c:v>22.676618813786643</c:v>
                </c:pt>
                <c:pt idx="106">
                  <c:v>15.502880271796871</c:v>
                </c:pt>
                <c:pt idx="107">
                  <c:v>9.7428778675643137</c:v>
                </c:pt>
                <c:pt idx="108">
                  <c:v>6.9574396151272255</c:v>
                </c:pt>
                <c:pt idx="109">
                  <c:v>34.995577499145767</c:v>
                </c:pt>
                <c:pt idx="110">
                  <c:v>34.375040418832661</c:v>
                </c:pt>
                <c:pt idx="111">
                  <c:v>20.62367576386146</c:v>
                </c:pt>
                <c:pt idx="112">
                  <c:v>15.934786666226476</c:v>
                </c:pt>
                <c:pt idx="113">
                  <c:v>16.582316580820677</c:v>
                </c:pt>
                <c:pt idx="114">
                  <c:v>9.4829027791692333</c:v>
                </c:pt>
                <c:pt idx="115">
                  <c:v>6.354209193144178</c:v>
                </c:pt>
                <c:pt idx="116">
                  <c:v>5.0344231905174563</c:v>
                </c:pt>
                <c:pt idx="117">
                  <c:v>4.5496653150036481</c:v>
                </c:pt>
                <c:pt idx="118">
                  <c:v>4.6925171010959055</c:v>
                </c:pt>
                <c:pt idx="119">
                  <c:v>3.9839405549059625</c:v>
                </c:pt>
                <c:pt idx="120">
                  <c:v>3.6317506586778459</c:v>
                </c:pt>
                <c:pt idx="121">
                  <c:v>3.971613295277554</c:v>
                </c:pt>
                <c:pt idx="122">
                  <c:v>5.1221542595429659</c:v>
                </c:pt>
                <c:pt idx="123">
                  <c:v>5.2938444982634669</c:v>
                </c:pt>
                <c:pt idx="124">
                  <c:v>4.1999428561039887</c:v>
                </c:pt>
                <c:pt idx="125">
                  <c:v>3.4073794986885897</c:v>
                </c:pt>
                <c:pt idx="126">
                  <c:v>4.1115086677336432</c:v>
                </c:pt>
                <c:pt idx="127">
                  <c:v>3.8063897484428288</c:v>
                </c:pt>
                <c:pt idx="128">
                  <c:v>4.0186173364995526</c:v>
                </c:pt>
                <c:pt idx="129">
                  <c:v>2.7206413252663708</c:v>
                </c:pt>
                <c:pt idx="130">
                  <c:v>2.8217076305101729</c:v>
                </c:pt>
                <c:pt idx="131">
                  <c:v>6.041455808584395</c:v>
                </c:pt>
                <c:pt idx="132">
                  <c:v>4.8993510045879374</c:v>
                </c:pt>
                <c:pt idx="133">
                  <c:v>3.635961213043748</c:v>
                </c:pt>
                <c:pt idx="134">
                  <c:v>3.3968341556999793</c:v>
                </c:pt>
                <c:pt idx="135">
                  <c:v>5.6892084768376261</c:v>
                </c:pt>
                <c:pt idx="136">
                  <c:v>7.8962761916854474</c:v>
                </c:pt>
                <c:pt idx="137">
                  <c:v>5.5279608731438001</c:v>
                </c:pt>
                <c:pt idx="138">
                  <c:v>4.7222558845294138</c:v>
                </c:pt>
                <c:pt idx="139">
                  <c:v>4.3092875341669057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1111856"/>
        <c:axId val="1711112400"/>
      </c:lineChart>
      <c:catAx>
        <c:axId val="171111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11112400"/>
        <c:crosses val="autoZero"/>
        <c:auto val="1"/>
        <c:lblAlgn val="ctr"/>
        <c:lblOffset val="100"/>
        <c:noMultiLvlLbl val="0"/>
      </c:catAx>
      <c:valAx>
        <c:axId val="1711112400"/>
        <c:scaling>
          <c:orientation val="minMax"/>
          <c:max val="135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b="1"/>
                  <a:t>Tasa de cambio IP</a:t>
                </a:r>
                <a:r>
                  <a:rPr lang="es-ES" b="1" baseline="0"/>
                  <a:t> </a:t>
                </a:r>
                <a:endParaRPr lang="es-E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11111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60960</xdr:colOff>
      <xdr:row>12</xdr:row>
      <xdr:rowOff>190500</xdr:rowOff>
    </xdr:from>
    <xdr:to>
      <xdr:col>14</xdr:col>
      <xdr:colOff>708660</xdr:colOff>
      <xdr:row>26</xdr:row>
      <xdr:rowOff>160020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0.21833</cdr:x>
      <cdr:y>0.325</cdr:y>
    </cdr:from>
    <cdr:to>
      <cdr:x>0.40167</cdr:x>
      <cdr:y>0.55556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998220" y="891540"/>
          <a:ext cx="838200" cy="632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100"/>
            <a:t>Se omite el tramo </a:t>
          </a:r>
          <a:r>
            <a:rPr lang="es-ES" sz="1100" b="1"/>
            <a:t>1914-1918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C2/BRB/Sector%20Data/Fiscal/current%20data%20files/BRB_Fisc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GWN03P/WHD/mydocs/WEOTemplat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A:/DATA/S2/NIC/WEO/2002/December/WEO%20December%2020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EBPXX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swn05d/WHD/DATA/COUNTRY/Ghana/q-drive/GHA/External/GHA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A:/DATA/LCA/REAL/CONTEN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swn05d/WHD/TEMP/My%20Documents/Moz/E-Final/BOP9703_stres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ARTIN/Local%20Settings/Temporary%20Internet%20Files/OLK189/wrs27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ral%20America/Panam&#225;/Data%20base/Short%20term/Archive/2008/Panama%20Data%20Bank%20Se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SAMUEL/My%20Local%20Documents/Barbados/WEO_Assumption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GWN03P/WHD/Documents%20and%20Settings/SEBLE/My%20Local%20Documents/Barbados_Mission/Barbados_AssumptionsWE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IPC/2007%20DSA%20_%202nd%20Review/Haiti%20-%20Low-Income-Country-External-D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file"/>
      <sheetName val="Reserve-Tour"/>
      <sheetName val="Raw BOP Data (2)"/>
      <sheetName val="C"/>
      <sheetName val="Data"/>
      <sheetName val="SHARE"/>
      <sheetName val="CG"/>
      <sheetName val="PE"/>
      <sheetName val="NIS"/>
      <sheetName val="PS"/>
      <sheetName val="FIN"/>
      <sheetName val="OUT"/>
      <sheetName val="ADebt"/>
      <sheetName val="QDebt"/>
      <sheetName val="Growth Data"/>
      <sheetName val="CA input"/>
      <sheetName val="CapA input"/>
      <sheetName val="CBB's BOP"/>
      <sheetName val="Projections"/>
      <sheetName val="Old BOP backup"/>
      <sheetName val="Raw Debt Data"/>
      <sheetName val="Exog Assumption-Originaol"/>
      <sheetName val="BOP-Adjustment"/>
      <sheetName val="ControlSheet"/>
      <sheetName val="QDATA"/>
      <sheetName val="FImp"/>
      <sheetName val="Check"/>
      <sheetName val="FDSA"/>
      <sheetName val="XDSA"/>
      <sheetName val="Micro"/>
      <sheetName val="SEI"/>
      <sheetName val="WEO4"/>
      <sheetName val="WEO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5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A"/>
      <sheetName val="BPT"/>
      <sheetName val="BCA"/>
      <sheetName val="BCM 1932-1953"/>
      <sheetName val="BCM 1993-2024"/>
      <sheetName val="Petróleo A-M"/>
      <sheetName val="Terminos de In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P2" t="str">
            <v>I exp Cárdenas 1929= 100</v>
          </cell>
          <cell r="Q2" t="str">
            <v>I imp Cárdenas 1929=100</v>
          </cell>
          <cell r="R2" t="str">
            <v>ITI Cárdenas 1929=100</v>
          </cell>
          <cell r="V2" t="str">
            <v>I exp Cepal 1929=100</v>
          </cell>
          <cell r="W2" t="str">
            <v>I imp Cepal 1929=100</v>
          </cell>
          <cell r="AB2" t="str">
            <v>I exp Cepal en dól. 1929=100</v>
          </cell>
          <cell r="AC2" t="str">
            <v>I imp Cepal en dól. 1929 =100</v>
          </cell>
          <cell r="AD2" t="str">
            <v>TI Cepal en dól 1929=100</v>
          </cell>
        </row>
        <row r="4">
          <cell r="B4" t="str">
            <v>LNX</v>
          </cell>
          <cell r="C4" t="str">
            <v>LNM</v>
          </cell>
          <cell r="D4" t="str">
            <v>LN ITI</v>
          </cell>
        </row>
        <row r="5">
          <cell r="A5">
            <v>1925</v>
          </cell>
          <cell r="B5">
            <v>3.9856870214480069</v>
          </cell>
          <cell r="C5">
            <v>3.9688638113070769</v>
          </cell>
          <cell r="D5">
            <v>4.6219933961290209</v>
          </cell>
          <cell r="O5">
            <v>1925</v>
          </cell>
          <cell r="P5">
            <v>96.9</v>
          </cell>
          <cell r="Q5">
            <v>103.4</v>
          </cell>
          <cell r="R5">
            <v>93.713733075435201</v>
          </cell>
          <cell r="V5">
            <v>97.333333333333329</v>
          </cell>
          <cell r="W5">
            <v>86.956521739130437</v>
          </cell>
          <cell r="AB5">
            <v>99.701443298969053</v>
          </cell>
          <cell r="AC5">
            <v>89.072164948453604</v>
          </cell>
          <cell r="AD5">
            <v>114.65665979381441</v>
          </cell>
        </row>
        <row r="6">
          <cell r="A6">
            <v>1926</v>
          </cell>
          <cell r="B6">
            <v>4.0684601088542784</v>
          </cell>
          <cell r="C6">
            <v>3.9868678983425823</v>
          </cell>
          <cell r="D6">
            <v>4.6867623964997875</v>
          </cell>
          <cell r="O6">
            <v>1926</v>
          </cell>
          <cell r="P6">
            <v>101.6</v>
          </cell>
          <cell r="Q6">
            <v>97.6</v>
          </cell>
          <cell r="R6">
            <v>104.09836065573769</v>
          </cell>
          <cell r="V6">
            <v>107.99999999999999</v>
          </cell>
          <cell r="W6">
            <v>90.434782608695656</v>
          </cell>
          <cell r="AB6">
            <v>108.30520791279774</v>
          </cell>
          <cell r="AC6">
            <v>90.69035123132825</v>
          </cell>
          <cell r="AD6">
            <v>119.76056644203597</v>
          </cell>
        </row>
        <row r="7">
          <cell r="A7">
            <v>1927</v>
          </cell>
          <cell r="B7">
            <v>4.0387282525386006</v>
          </cell>
          <cell r="C7">
            <v>4.0010683402576719</v>
          </cell>
          <cell r="D7">
            <v>4.6428300982690196</v>
          </cell>
          <cell r="O7">
            <v>1927</v>
          </cell>
          <cell r="P7">
            <v>93.9</v>
          </cell>
          <cell r="Q7">
            <v>93.4</v>
          </cell>
          <cell r="R7">
            <v>100.53533190578159</v>
          </cell>
          <cell r="V7">
            <v>107.33333333333334</v>
          </cell>
          <cell r="W7">
            <v>93.913043478260875</v>
          </cell>
          <cell r="AB7">
            <v>105.13249211356464</v>
          </cell>
          <cell r="AC7">
            <v>91.987381703470007</v>
          </cell>
          <cell r="AD7">
            <v>111.94663512092531</v>
          </cell>
        </row>
        <row r="8">
          <cell r="A8">
            <v>1928</v>
          </cell>
          <cell r="B8">
            <v>4.0500001384377375</v>
          </cell>
          <cell r="C8">
            <v>4.0549384200783196</v>
          </cell>
          <cell r="D8">
            <v>4.6002319043475088</v>
          </cell>
          <cell r="O8">
            <v>1928</v>
          </cell>
          <cell r="P8">
            <v>100.1</v>
          </cell>
          <cell r="Q8">
            <v>98.7</v>
          </cell>
          <cell r="R8">
            <v>101.41843971631207</v>
          </cell>
          <cell r="V8">
            <v>106.66666666666667</v>
          </cell>
          <cell r="W8">
            <v>97.391304347826079</v>
          </cell>
          <cell r="AB8">
            <v>106.32423756019263</v>
          </cell>
          <cell r="AC8">
            <v>97.078651685393254</v>
          </cell>
          <cell r="AD8">
            <v>109.17220820912637</v>
          </cell>
        </row>
        <row r="9">
          <cell r="A9">
            <v>1929</v>
          </cell>
          <cell r="B9">
            <v>3.9886770541541403</v>
          </cell>
          <cell r="C9">
            <v>4.084587114000449</v>
          </cell>
          <cell r="D9">
            <v>4.5092601261417826</v>
          </cell>
          <cell r="O9">
            <v>1929</v>
          </cell>
          <cell r="P9">
            <v>100</v>
          </cell>
          <cell r="Q9">
            <v>100</v>
          </cell>
          <cell r="R9">
            <v>100</v>
          </cell>
          <cell r="V9">
            <v>100</v>
          </cell>
          <cell r="W9">
            <v>100</v>
          </cell>
          <cell r="AB9">
            <v>100</v>
          </cell>
          <cell r="AC9">
            <v>100</v>
          </cell>
          <cell r="AD9">
            <v>100</v>
          </cell>
        </row>
        <row r="10">
          <cell r="A10">
            <v>1930</v>
          </cell>
          <cell r="B10">
            <v>3.833713336106257</v>
          </cell>
          <cell r="C10">
            <v>4.0243687635419327</v>
          </cell>
          <cell r="D10">
            <v>4.414514758552416</v>
          </cell>
          <cell r="O10">
            <v>1930</v>
          </cell>
          <cell r="P10">
            <v>87.8</v>
          </cell>
          <cell r="Q10">
            <v>97.4</v>
          </cell>
          <cell r="R10">
            <v>90.143737166324428</v>
          </cell>
          <cell r="V10">
            <v>93.333333333333329</v>
          </cell>
          <cell r="W10">
            <v>102.60869565217392</v>
          </cell>
          <cell r="AB10">
            <v>85.644625046176571</v>
          </cell>
          <cell r="AC10">
            <v>94.155892131510896</v>
          </cell>
          <cell r="AD10">
            <v>83.467219324663589</v>
          </cell>
        </row>
        <row r="11">
          <cell r="A11">
            <v>1931</v>
          </cell>
          <cell r="B11">
            <v>3.5231729202921822</v>
          </cell>
          <cell r="C11">
            <v>3.9170470080897184</v>
          </cell>
          <cell r="D11">
            <v>4.2112960981905552</v>
          </cell>
          <cell r="O11">
            <v>1931</v>
          </cell>
          <cell r="P11">
            <v>57.1</v>
          </cell>
          <cell r="Q11">
            <v>80.5</v>
          </cell>
          <cell r="R11">
            <v>70.931677018633536</v>
          </cell>
          <cell r="V11">
            <v>81.333333333333329</v>
          </cell>
          <cell r="W11">
            <v>109.56521739130436</v>
          </cell>
          <cell r="AB11">
            <v>62.781852082038533</v>
          </cell>
          <cell r="AC11">
            <v>84.57426973275328</v>
          </cell>
          <cell r="AD11">
            <v>57.300896741543092</v>
          </cell>
        </row>
        <row r="12">
          <cell r="A12">
            <v>1932</v>
          </cell>
          <cell r="B12">
            <v>3.1986184124228965</v>
          </cell>
          <cell r="C12">
            <v>3.8136805388117496</v>
          </cell>
          <cell r="D12">
            <v>3.9901080595992378</v>
          </cell>
          <cell r="O12">
            <v>1932</v>
          </cell>
          <cell r="P12">
            <v>55.9</v>
          </cell>
          <cell r="Q12">
            <v>70.599999999999994</v>
          </cell>
          <cell r="R12">
            <v>79.178470254957517</v>
          </cell>
          <cell r="V12">
            <v>69.333333333333343</v>
          </cell>
          <cell r="W12">
            <v>116.52173913043478</v>
          </cell>
          <cell r="AB12">
            <v>45.381818181818176</v>
          </cell>
          <cell r="AC12">
            <v>76.268774703557298</v>
          </cell>
          <cell r="AD12">
            <v>38.947082767978294</v>
          </cell>
        </row>
        <row r="13">
          <cell r="A13">
            <v>1933</v>
          </cell>
          <cell r="B13">
            <v>3.365454478219311</v>
          </cell>
          <cell r="C13">
            <v>3.8375246993629362</v>
          </cell>
          <cell r="D13">
            <v>4.1330999648444662</v>
          </cell>
          <cell r="O13">
            <v>1933</v>
          </cell>
          <cell r="P13">
            <v>60.7</v>
          </cell>
          <cell r="Q13">
            <v>71.400000000000006</v>
          </cell>
          <cell r="R13">
            <v>85.0140056022409</v>
          </cell>
          <cell r="V13">
            <v>91.333333333333329</v>
          </cell>
          <cell r="W13">
            <v>133.04347826086956</v>
          </cell>
          <cell r="AB13">
            <v>53.621366107303217</v>
          </cell>
          <cell r="AC13">
            <v>78.109194043961196</v>
          </cell>
          <cell r="AD13">
            <v>40.303641191763852</v>
          </cell>
        </row>
        <row r="14">
          <cell r="A14">
            <v>1934</v>
          </cell>
          <cell r="B14">
            <v>3.5604549589233594</v>
          </cell>
          <cell r="C14">
            <v>3.9337642242658655</v>
          </cell>
          <cell r="D14">
            <v>4.2318609206455848</v>
          </cell>
          <cell r="O14">
            <v>1934</v>
          </cell>
          <cell r="P14">
            <v>77.599999999999994</v>
          </cell>
          <cell r="Q14">
            <v>79</v>
          </cell>
          <cell r="R14">
            <v>98.227848101265806</v>
          </cell>
          <cell r="V14">
            <v>113.33333333333333</v>
          </cell>
          <cell r="W14">
            <v>149.56521739130434</v>
          </cell>
          <cell r="AB14">
            <v>65.166666666666643</v>
          </cell>
          <cell r="AC14">
            <v>85.999999999999972</v>
          </cell>
          <cell r="AD14">
            <v>43.570736434108511</v>
          </cell>
        </row>
        <row r="15">
          <cell r="A15">
            <v>1935</v>
          </cell>
          <cell r="B15">
            <v>3.6341426747145187</v>
          </cell>
          <cell r="C15">
            <v>3.9957559002938332</v>
          </cell>
          <cell r="D15">
            <v>4.2435569604087764</v>
          </cell>
          <cell r="O15">
            <v>1935</v>
          </cell>
          <cell r="P15">
            <v>74.400000000000006</v>
          </cell>
          <cell r="Q15">
            <v>78.5</v>
          </cell>
          <cell r="R15">
            <v>94.777070063694282</v>
          </cell>
          <cell r="V15">
            <v>122</v>
          </cell>
          <cell r="W15">
            <v>159.13043478260866</v>
          </cell>
          <cell r="AB15">
            <v>70.149999999999977</v>
          </cell>
          <cell r="AC15">
            <v>91.499999999999943</v>
          </cell>
          <cell r="AD15">
            <v>44.083333333333329</v>
          </cell>
        </row>
        <row r="16">
          <cell r="A16">
            <v>1936</v>
          </cell>
          <cell r="B16">
            <v>3.702771181103615</v>
          </cell>
          <cell r="C16">
            <v>4.054127906515741</v>
          </cell>
          <cell r="D16">
            <v>4.2538134605759659</v>
          </cell>
          <cell r="O16">
            <v>1936</v>
          </cell>
          <cell r="P16">
            <v>72.8</v>
          </cell>
          <cell r="Q16">
            <v>81.900000000000006</v>
          </cell>
          <cell r="R16">
            <v>88.888888888888886</v>
          </cell>
          <cell r="V16">
            <v>130.66666666666669</v>
          </cell>
          <cell r="W16">
            <v>168.69565217391303</v>
          </cell>
          <cell r="AB16">
            <v>75.133333333333326</v>
          </cell>
          <cell r="AC16">
            <v>96.999999999999957</v>
          </cell>
          <cell r="AD16">
            <v>44.537800687285213</v>
          </cell>
        </row>
        <row r="17">
          <cell r="A17">
            <v>1937</v>
          </cell>
          <cell r="B17">
            <v>3.8182840682254593</v>
          </cell>
          <cell r="C17">
            <v>4.1043897412966288</v>
          </cell>
          <cell r="D17">
            <v>4.3190645129169214</v>
          </cell>
          <cell r="O17">
            <v>1937</v>
          </cell>
          <cell r="P17">
            <v>77.400000000000006</v>
          </cell>
          <cell r="Q17">
            <v>86.3</v>
          </cell>
          <cell r="R17">
            <v>89.687137891077654</v>
          </cell>
          <cell r="V17">
            <v>146.66666666666666</v>
          </cell>
          <cell r="W17">
            <v>177.39130434782609</v>
          </cell>
          <cell r="AB17">
            <v>84.3333333333333</v>
          </cell>
          <cell r="AC17">
            <v>101.99999999999996</v>
          </cell>
          <cell r="AD17">
            <v>47.540849673202594</v>
          </cell>
        </row>
        <row r="18">
          <cell r="A18">
            <v>1938</v>
          </cell>
          <cell r="B18">
            <v>3.5729100315350815</v>
          </cell>
          <cell r="C18">
            <v>4.0965791164487682</v>
          </cell>
          <cell r="D18">
            <v>4.3</v>
          </cell>
          <cell r="O18">
            <v>1938</v>
          </cell>
          <cell r="P18">
            <v>56.9</v>
          </cell>
          <cell r="Q18">
            <v>82.9</v>
          </cell>
          <cell r="R18">
            <v>68.636911942098905</v>
          </cell>
          <cell r="V18">
            <v>144.00000000000003</v>
          </cell>
          <cell r="W18">
            <v>220.86956521739128</v>
          </cell>
          <cell r="AB18">
            <v>65.983397897066993</v>
          </cell>
          <cell r="AC18">
            <v>101.20641947980079</v>
          </cell>
          <cell r="AD18">
            <v>29.874373063632692</v>
          </cell>
        </row>
        <row r="19">
          <cell r="A19">
            <v>1939</v>
          </cell>
          <cell r="B19">
            <v>3.5635975508402722</v>
          </cell>
          <cell r="C19">
            <v>4.0290075701012311</v>
          </cell>
          <cell r="D19">
            <v>4.2</v>
          </cell>
          <cell r="O19">
            <v>1939</v>
          </cell>
          <cell r="P19">
            <v>55.6</v>
          </cell>
          <cell r="Q19">
            <v>71.3</v>
          </cell>
          <cell r="R19">
            <v>77.980364656381497</v>
          </cell>
          <cell r="V19">
            <v>170.66666666666669</v>
          </cell>
          <cell r="W19">
            <v>246.95652173913044</v>
          </cell>
          <cell r="AB19">
            <v>65.371781033153425</v>
          </cell>
          <cell r="AC19">
            <v>94.593677717810323</v>
          </cell>
          <cell r="AD19">
            <v>26.470967671875513</v>
          </cell>
        </row>
        <row r="20">
          <cell r="A20">
            <v>1940</v>
          </cell>
          <cell r="B20">
            <v>3.8354934824405738</v>
          </cell>
          <cell r="C20">
            <v>4.1904621653012208</v>
          </cell>
          <cell r="D20">
            <v>4.2502015031274443</v>
          </cell>
          <cell r="O20">
            <v>1940</v>
          </cell>
          <cell r="P20">
            <v>59.7</v>
          </cell>
          <cell r="Q20">
            <v>80.400000000000006</v>
          </cell>
          <cell r="R20">
            <v>74.253731343283576</v>
          </cell>
          <cell r="V20">
            <v>201.33333333333331</v>
          </cell>
          <cell r="W20">
            <v>260.86956521739131</v>
          </cell>
          <cell r="AB20">
            <v>85.797220792588789</v>
          </cell>
          <cell r="AC20">
            <v>111.16829644879056</v>
          </cell>
          <cell r="AD20">
            <v>32.888934637159032</v>
          </cell>
        </row>
        <row r="21">
          <cell r="A21">
            <v>1941</v>
          </cell>
          <cell r="B21">
            <v>3.631599614738048</v>
          </cell>
          <cell r="C21">
            <v>4.1508417845209467</v>
          </cell>
          <cell r="D21">
            <v>4.0859280162051927</v>
          </cell>
        </row>
        <row r="22">
          <cell r="A22">
            <v>1942</v>
          </cell>
          <cell r="B22">
            <v>3.8033654646540516</v>
          </cell>
          <cell r="C22">
            <v>4.2312280757745677</v>
          </cell>
          <cell r="D22">
            <v>4.1773075748675756</v>
          </cell>
        </row>
        <row r="23">
          <cell r="A23">
            <v>1943</v>
          </cell>
          <cell r="B23">
            <v>3.989212441189971</v>
          </cell>
          <cell r="C23">
            <v>4.2617460367155973</v>
          </cell>
          <cell r="D23">
            <v>4.3326365904624646</v>
          </cell>
        </row>
        <row r="24">
          <cell r="A24">
            <v>1944</v>
          </cell>
          <cell r="B24">
            <v>4.1897098219223396</v>
          </cell>
          <cell r="C24">
            <v>4.333976613871771</v>
          </cell>
          <cell r="D24">
            <v>4.4609033940386604</v>
          </cell>
        </row>
        <row r="25">
          <cell r="A25">
            <v>1945</v>
          </cell>
          <cell r="B25">
            <v>4.274221220594999</v>
          </cell>
          <cell r="C25">
            <v>4.3280078076300663</v>
          </cell>
          <cell r="D25">
            <v>4.5513835989530245</v>
          </cell>
        </row>
        <row r="26">
          <cell r="A26">
            <v>1946</v>
          </cell>
          <cell r="B26">
            <v>4.4599491752647751</v>
          </cell>
          <cell r="C26">
            <v>4.5267628606234451</v>
          </cell>
          <cell r="D26">
            <v>4.5383565006294218</v>
          </cell>
        </row>
        <row r="27">
          <cell r="A27">
            <v>1947</v>
          </cell>
          <cell r="B27">
            <v>4.6641378850404296</v>
          </cell>
          <cell r="C27">
            <v>4.6599512589040115</v>
          </cell>
          <cell r="D27">
            <v>4.609356812124509</v>
          </cell>
        </row>
        <row r="28">
          <cell r="A28">
            <v>1948</v>
          </cell>
          <cell r="B28">
            <v>4.7213617795531855</v>
          </cell>
          <cell r="C28">
            <v>4.6465918576210257</v>
          </cell>
          <cell r="D28">
            <v>4.6799401079202507</v>
          </cell>
        </row>
        <row r="29">
          <cell r="A29">
            <v>1949</v>
          </cell>
          <cell r="B29">
            <v>4.5167614887483483</v>
          </cell>
          <cell r="C29">
            <v>4.6141757739811533</v>
          </cell>
          <cell r="D29">
            <v>4.5077559007552859</v>
          </cell>
        </row>
        <row r="30">
          <cell r="A30">
            <v>1950</v>
          </cell>
          <cell r="B30">
            <v>4.6051701859880918</v>
          </cell>
          <cell r="C30">
            <v>4.6051701859880918</v>
          </cell>
          <cell r="D30">
            <v>4.6051701859880918</v>
          </cell>
        </row>
        <row r="31">
          <cell r="A31">
            <v>1951</v>
          </cell>
          <cell r="B31">
            <v>4.7645599422198144</v>
          </cell>
          <cell r="C31">
            <v>4.7346022503009779</v>
          </cell>
          <cell r="D31">
            <v>4.6351278779069274</v>
          </cell>
        </row>
        <row r="32">
          <cell r="A32">
            <v>1952</v>
          </cell>
          <cell r="B32">
            <v>4.760719512430045</v>
          </cell>
          <cell r="C32">
            <v>4.7431849382185689</v>
          </cell>
          <cell r="D32">
            <v>4.622704760199567</v>
          </cell>
        </row>
        <row r="33">
          <cell r="A33">
            <v>1953</v>
          </cell>
          <cell r="B33">
            <v>4.7680996197276677</v>
          </cell>
          <cell r="C33">
            <v>4.7730379013682498</v>
          </cell>
          <cell r="D33">
            <v>4.6002319043475088</v>
          </cell>
        </row>
        <row r="34">
          <cell r="A34">
            <v>1954</v>
          </cell>
          <cell r="B34">
            <v>4.6207725530196893</v>
          </cell>
          <cell r="C34">
            <v>4.7191406231162683</v>
          </cell>
          <cell r="D34">
            <v>4.5068021158915128</v>
          </cell>
        </row>
        <row r="35">
          <cell r="A35">
            <v>1955</v>
          </cell>
          <cell r="B35">
            <v>4.6225687712493002</v>
          </cell>
          <cell r="C35">
            <v>4.8020948791401779</v>
          </cell>
          <cell r="D35">
            <v>4.4256440780972142</v>
          </cell>
        </row>
        <row r="36">
          <cell r="A36">
            <v>1956</v>
          </cell>
          <cell r="B36">
            <v>4.662780966749791</v>
          </cell>
          <cell r="C36">
            <v>4.8298359090867153</v>
          </cell>
          <cell r="D36">
            <v>4.4381152436511675</v>
          </cell>
        </row>
        <row r="37">
          <cell r="A37">
            <v>1957</v>
          </cell>
          <cell r="B37">
            <v>4.6202213523309954</v>
          </cell>
          <cell r="C37">
            <v>4.8621401985859611</v>
          </cell>
          <cell r="D37">
            <v>4.3632513397331261</v>
          </cell>
        </row>
        <row r="38">
          <cell r="A38">
            <v>1958</v>
          </cell>
          <cell r="B38">
            <v>4.5292495741252692</v>
          </cell>
          <cell r="C38">
            <v>4.8831108229002664</v>
          </cell>
          <cell r="D38">
            <v>4.2513089372130946</v>
          </cell>
        </row>
        <row r="39">
          <cell r="A39">
            <v>1959</v>
          </cell>
          <cell r="B39">
            <v>4.4777530483580943</v>
          </cell>
          <cell r="C39">
            <v>4.8461184940546955</v>
          </cell>
          <cell r="D39">
            <v>4.2368047402914897</v>
          </cell>
        </row>
        <row r="40">
          <cell r="A40">
            <v>1960</v>
          </cell>
          <cell r="B40">
            <v>4.5123770129241425</v>
          </cell>
          <cell r="C40">
            <v>4.9735749439328938</v>
          </cell>
          <cell r="D40">
            <v>4.1439722549793396</v>
          </cell>
        </row>
        <row r="41">
          <cell r="A41">
            <v>1961</v>
          </cell>
          <cell r="B41">
            <v>4.5521513384119539</v>
          </cell>
          <cell r="C41">
            <v>4.9923548385844905</v>
          </cell>
          <cell r="D41">
            <v>4.1649666858155543</v>
          </cell>
        </row>
        <row r="42">
          <cell r="A42">
            <v>1962</v>
          </cell>
          <cell r="B42">
            <v>4.5382182441080294</v>
          </cell>
          <cell r="C42">
            <v>5.0400369693995604</v>
          </cell>
          <cell r="D42">
            <v>4.1033514606965609</v>
          </cell>
        </row>
        <row r="43">
          <cell r="A43">
            <v>1963</v>
          </cell>
          <cell r="B43">
            <v>4.591613918781313</v>
          </cell>
          <cell r="C43">
            <v>5.0322461676117927</v>
          </cell>
          <cell r="D43">
            <v>4.1645379371576121</v>
          </cell>
        </row>
        <row r="44">
          <cell r="A44">
            <v>1964</v>
          </cell>
          <cell r="B44">
            <v>4.6376941323200569</v>
          </cell>
          <cell r="C44">
            <v>5.1199091013797196</v>
          </cell>
          <cell r="D44">
            <v>4.1229552169284283</v>
          </cell>
        </row>
        <row r="45">
          <cell r="A45">
            <v>1965</v>
          </cell>
          <cell r="B45">
            <v>4.6225687712493002</v>
          </cell>
          <cell r="C45">
            <v>5.125013757691403</v>
          </cell>
          <cell r="D45">
            <v>4.102725199545989</v>
          </cell>
        </row>
        <row r="46">
          <cell r="A46">
            <v>1966</v>
          </cell>
          <cell r="B46">
            <v>4.6548668496938008</v>
          </cell>
          <cell r="C46">
            <v>5.1441772286521568</v>
          </cell>
          <cell r="D46">
            <v>4.115859807029735</v>
          </cell>
        </row>
        <row r="47">
          <cell r="A47">
            <v>1967</v>
          </cell>
          <cell r="B47">
            <v>4.6650306864838074</v>
          </cell>
          <cell r="C47">
            <v>5.1688454750676511</v>
          </cell>
          <cell r="D47">
            <v>4.1013553974042471</v>
          </cell>
        </row>
        <row r="48">
          <cell r="A48">
            <v>1968</v>
          </cell>
          <cell r="B48">
            <v>4.7124853418156949</v>
          </cell>
          <cell r="C48">
            <v>5.1562803133172963</v>
          </cell>
          <cell r="D48">
            <v>4.1613752144864904</v>
          </cell>
        </row>
        <row r="49">
          <cell r="A49">
            <v>1969</v>
          </cell>
          <cell r="B49">
            <v>4.7114141044341959</v>
          </cell>
          <cell r="C49">
            <v>5.1680451548968822</v>
          </cell>
          <cell r="D49">
            <v>4.1485391355254055</v>
          </cell>
        </row>
        <row r="50">
          <cell r="A50">
            <v>1970</v>
          </cell>
          <cell r="B50">
            <v>4.7807641825689897</v>
          </cell>
          <cell r="C50">
            <v>5.1423774081483042</v>
          </cell>
          <cell r="D50">
            <v>4.2435569604087764</v>
          </cell>
        </row>
        <row r="51">
          <cell r="A51">
            <v>1971</v>
          </cell>
          <cell r="B51">
            <v>4.8524063151342736</v>
          </cell>
          <cell r="C51">
            <v>5.1761608787783064</v>
          </cell>
          <cell r="D51">
            <v>4.2814156223440589</v>
          </cell>
        </row>
        <row r="52">
          <cell r="A52">
            <v>1972</v>
          </cell>
          <cell r="B52">
            <v>4.9078154792810844</v>
          </cell>
          <cell r="C52">
            <v>5.2046999835132244</v>
          </cell>
          <cell r="D52">
            <v>4.3082856817559509</v>
          </cell>
        </row>
        <row r="53">
          <cell r="A53">
            <v>1973</v>
          </cell>
          <cell r="B53">
            <v>5.1141533172348623</v>
          </cell>
          <cell r="C53">
            <v>5.2971746931924661</v>
          </cell>
          <cell r="D53">
            <v>4.4221488100304871</v>
          </cell>
        </row>
        <row r="54">
          <cell r="A54">
            <v>1974</v>
          </cell>
          <cell r="B54">
            <v>5.2257304859663005</v>
          </cell>
          <cell r="C54">
            <v>5.4709930436097425</v>
          </cell>
          <cell r="D54">
            <v>4.359907628344649</v>
          </cell>
        </row>
        <row r="55">
          <cell r="A55">
            <v>1975</v>
          </cell>
          <cell r="B55">
            <v>5.2302458935237803</v>
          </cell>
          <cell r="C55">
            <v>5.5768748648873672</v>
          </cell>
          <cell r="D55">
            <v>4.258541214624505</v>
          </cell>
        </row>
        <row r="56">
          <cell r="A56">
            <v>1976</v>
          </cell>
          <cell r="B56">
            <v>5.422017895200641</v>
          </cell>
          <cell r="C56">
            <v>5.6265649054130522</v>
          </cell>
          <cell r="D56">
            <v>4.4006231757756797</v>
          </cell>
        </row>
        <row r="57">
          <cell r="A57">
            <v>1977</v>
          </cell>
          <cell r="B57">
            <v>5.4733672433814782</v>
          </cell>
          <cell r="C57">
            <v>5.6839314332002999</v>
          </cell>
          <cell r="D57">
            <v>4.3946059961692701</v>
          </cell>
        </row>
        <row r="58">
          <cell r="A58">
            <v>1978</v>
          </cell>
          <cell r="B58">
            <v>5.453872876200065</v>
          </cell>
          <cell r="C58">
            <v>5.7440242830796979</v>
          </cell>
          <cell r="D58">
            <v>4.3150187791084589</v>
          </cell>
        </row>
        <row r="59">
          <cell r="A59">
            <v>1979</v>
          </cell>
          <cell r="B59">
            <v>5.6639899950965296</v>
          </cell>
          <cell r="C59">
            <v>5.8608459124740966</v>
          </cell>
          <cell r="D59">
            <v>4.4083142686105239</v>
          </cell>
        </row>
        <row r="60">
          <cell r="A60">
            <v>1980</v>
          </cell>
          <cell r="B60">
            <v>5.8961212238708578</v>
          </cell>
          <cell r="C60">
            <v>5.9913556938819497</v>
          </cell>
          <cell r="D60">
            <v>4.509935715976999</v>
          </cell>
        </row>
        <row r="61">
          <cell r="A61">
            <v>1981</v>
          </cell>
          <cell r="B61">
            <v>5.9429582588289955</v>
          </cell>
          <cell r="C61">
            <v>6.0692127929209434</v>
          </cell>
          <cell r="D61">
            <v>4.478915651896143</v>
          </cell>
        </row>
        <row r="62">
          <cell r="A62">
            <v>1982</v>
          </cell>
          <cell r="B62">
            <v>5.8372346630720289</v>
          </cell>
          <cell r="C62">
            <v>6.0976129203265437</v>
          </cell>
          <cell r="D62">
            <v>4.3447919287335761</v>
          </cell>
        </row>
        <row r="63">
          <cell r="A63">
            <v>1983</v>
          </cell>
          <cell r="B63">
            <v>5.7698678266892172</v>
          </cell>
          <cell r="C63">
            <v>6.1227555869691876</v>
          </cell>
          <cell r="D63">
            <v>4.2522824257081204</v>
          </cell>
        </row>
        <row r="64">
          <cell r="A64">
            <v>1984</v>
          </cell>
          <cell r="B64">
            <v>5.7901570750493425</v>
          </cell>
          <cell r="C64">
            <v>6.1559962622743356</v>
          </cell>
          <cell r="D64">
            <v>4.2393309987630987</v>
          </cell>
        </row>
        <row r="65">
          <cell r="A65">
            <v>1985</v>
          </cell>
          <cell r="B65">
            <v>5.7327096640142887</v>
          </cell>
          <cell r="C65">
            <v>6.156985787199055</v>
          </cell>
          <cell r="D65">
            <v>4.1808940628033255</v>
          </cell>
        </row>
        <row r="66">
          <cell r="A66">
            <v>1986</v>
          </cell>
          <cell r="B66">
            <v>5.3460019862019923</v>
          </cell>
          <cell r="C66">
            <v>6.1390149689380014</v>
          </cell>
          <cell r="D66">
            <v>3.8121572032520818</v>
          </cell>
        </row>
        <row r="67">
          <cell r="A67">
            <v>1987</v>
          </cell>
          <cell r="B67">
            <v>5.497181541701492</v>
          </cell>
          <cell r="C67">
            <v>6.1735397110425563</v>
          </cell>
          <cell r="D67">
            <v>3.9288120166470275</v>
          </cell>
        </row>
        <row r="68">
          <cell r="A68">
            <v>1988</v>
          </cell>
          <cell r="B68">
            <v>5.4424926636387827</v>
          </cell>
          <cell r="C68">
            <v>6.2309329597005805</v>
          </cell>
          <cell r="D68">
            <v>3.8167298899262931</v>
          </cell>
        </row>
        <row r="69">
          <cell r="A69">
            <v>1989</v>
          </cell>
          <cell r="B69">
            <v>5.5263290638908984</v>
          </cell>
          <cell r="C69">
            <v>6.2724465377568244</v>
          </cell>
          <cell r="D69">
            <v>3.8590527121221654</v>
          </cell>
        </row>
        <row r="70">
          <cell r="A70">
            <v>1990</v>
          </cell>
          <cell r="B70">
            <v>5.5963098746876891</v>
          </cell>
          <cell r="C70">
            <v>6.2905220674871005</v>
          </cell>
          <cell r="D70">
            <v>3.9109579931886804</v>
          </cell>
        </row>
        <row r="71">
          <cell r="A71">
            <v>1991</v>
          </cell>
          <cell r="B71">
            <v>5.5031974367984713</v>
          </cell>
          <cell r="C71">
            <v>6.292660475018085</v>
          </cell>
          <cell r="D71">
            <v>3.8157071477684781</v>
          </cell>
        </row>
        <row r="72">
          <cell r="A72">
            <v>1992</v>
          </cell>
          <cell r="B72">
            <v>5.512576184769892</v>
          </cell>
          <cell r="C72">
            <v>6.3033798273978148</v>
          </cell>
          <cell r="D72">
            <v>3.8143665433601681</v>
          </cell>
        </row>
        <row r="73">
          <cell r="A73">
            <v>1993</v>
          </cell>
          <cell r="B73">
            <v>5.4715416576510245</v>
          </cell>
          <cell r="C73">
            <v>6.3166862525151473</v>
          </cell>
          <cell r="D73">
            <v>3.7600255911239695</v>
          </cell>
        </row>
        <row r="74">
          <cell r="A74">
            <v>1994</v>
          </cell>
          <cell r="B74">
            <v>5.5566688569872511</v>
          </cell>
          <cell r="C74">
            <v>6.3422132333880601</v>
          </cell>
          <cell r="D74">
            <v>3.8196258095872819</v>
          </cell>
        </row>
        <row r="75">
          <cell r="A75">
            <v>1995</v>
          </cell>
          <cell r="B75">
            <v>5.603598333021778</v>
          </cell>
          <cell r="C75">
            <v>6.3963616594804451</v>
          </cell>
          <cell r="D75">
            <v>3.8124068595294247</v>
          </cell>
        </row>
        <row r="76">
          <cell r="A76">
            <v>1996</v>
          </cell>
          <cell r="B76">
            <v>5.6229513715660557</v>
          </cell>
          <cell r="C76">
            <v>6.3980270823894703</v>
          </cell>
          <cell r="D76">
            <v>3.8300944751646768</v>
          </cell>
        </row>
        <row r="77">
          <cell r="A77">
            <v>1997</v>
          </cell>
          <cell r="B77">
            <v>5.6084219098129031</v>
          </cell>
          <cell r="C77">
            <v>6.404395409878946</v>
          </cell>
          <cell r="D77">
            <v>3.8091966859220485</v>
          </cell>
        </row>
        <row r="78">
          <cell r="A78">
            <v>1998</v>
          </cell>
          <cell r="B78">
            <v>5.5482003462089056</v>
          </cell>
          <cell r="C78">
            <v>6.3968913741950084</v>
          </cell>
          <cell r="D78">
            <v>3.7564791580019881</v>
          </cell>
        </row>
        <row r="79">
          <cell r="A79">
            <v>1999</v>
          </cell>
          <cell r="B79">
            <v>5.5919810309637725</v>
          </cell>
          <cell r="C79">
            <v>6.3886089570915114</v>
          </cell>
          <cell r="D79">
            <v>3.8085422598603529</v>
          </cell>
        </row>
        <row r="80">
          <cell r="A80">
            <v>2000</v>
          </cell>
          <cell r="B80">
            <v>5.6612312683202735</v>
          </cell>
          <cell r="C80">
            <v>6.4184494883243834</v>
          </cell>
          <cell r="D80">
            <v>3.8479519659839814</v>
          </cell>
        </row>
        <row r="81">
          <cell r="A81">
            <v>2001</v>
          </cell>
          <cell r="B81">
            <v>5.6358140167066733</v>
          </cell>
          <cell r="C81">
            <v>6.4225418901730311</v>
          </cell>
          <cell r="D81">
            <v>3.8184423125217339</v>
          </cell>
        </row>
        <row r="82">
          <cell r="A82">
            <v>2002</v>
          </cell>
          <cell r="B82">
            <v>5.6650515711789833</v>
          </cell>
          <cell r="C82">
            <v>6.4198457440264498</v>
          </cell>
          <cell r="D82">
            <v>3.8503760131406244</v>
          </cell>
        </row>
        <row r="83">
          <cell r="A83">
            <v>2003</v>
          </cell>
          <cell r="B83">
            <v>5.7109314794257449</v>
          </cell>
          <cell r="C83">
            <v>6.4435655127372211</v>
          </cell>
          <cell r="D83">
            <v>3.8725361526766147</v>
          </cell>
        </row>
        <row r="84">
          <cell r="A84">
            <v>2004</v>
          </cell>
          <cell r="B84">
            <v>5.8234096719706514</v>
          </cell>
          <cell r="C84">
            <v>6.5001107941419942</v>
          </cell>
          <cell r="D84">
            <v>3.928469063816749</v>
          </cell>
        </row>
        <row r="85">
          <cell r="A85">
            <v>2005</v>
          </cell>
          <cell r="B85">
            <v>5.9048039672524766</v>
          </cell>
          <cell r="C85">
            <v>6.5485835702492636</v>
          </cell>
          <cell r="D85">
            <v>3.9613905829913048</v>
          </cell>
        </row>
        <row r="86">
          <cell r="A86">
            <v>2006</v>
          </cell>
          <cell r="B86">
            <v>5.9740156575212611</v>
          </cell>
          <cell r="C86">
            <v>6.5928202064131227</v>
          </cell>
          <cell r="D86">
            <v>3.9863656370962293</v>
          </cell>
        </row>
        <row r="87">
          <cell r="A87">
            <v>2007</v>
          </cell>
          <cell r="B87">
            <v>6.0273044563455453</v>
          </cell>
          <cell r="C87">
            <v>6.6468450194030098</v>
          </cell>
          <cell r="D87">
            <v>3.9856296229306269</v>
          </cell>
        </row>
        <row r="88">
          <cell r="A88">
            <v>2008</v>
          </cell>
          <cell r="B88">
            <v>6.1180540552182059</v>
          </cell>
          <cell r="C88">
            <v>6.7283452430480724</v>
          </cell>
          <cell r="D88">
            <v>3.9948789981582253</v>
          </cell>
        </row>
        <row r="89">
          <cell r="A89">
            <v>2009</v>
          </cell>
          <cell r="B89">
            <v>5.9659387438608729</v>
          </cell>
          <cell r="C89">
            <v>6.6853299753603057</v>
          </cell>
          <cell r="D89">
            <v>3.8857789544886581</v>
          </cell>
        </row>
        <row r="90">
          <cell r="A90">
            <v>2010</v>
          </cell>
          <cell r="B90">
            <v>6.0767686562372614</v>
          </cell>
          <cell r="C90">
            <v>6.7303566503482815</v>
          </cell>
          <cell r="D90">
            <v>3.9515821918770717</v>
          </cell>
        </row>
        <row r="91">
          <cell r="A91">
            <v>2011</v>
          </cell>
          <cell r="B91">
            <v>6.2140804401292851</v>
          </cell>
          <cell r="C91">
            <v>6.8008577135419035</v>
          </cell>
          <cell r="D91">
            <v>4.0183929125754725</v>
          </cell>
        </row>
        <row r="92">
          <cell r="A92">
            <v>2012</v>
          </cell>
          <cell r="B92">
            <v>6.1824053078087271</v>
          </cell>
          <cell r="C92">
            <v>6.8090861628176551</v>
          </cell>
          <cell r="D92">
            <v>3.9784893309791629</v>
          </cell>
        </row>
        <row r="93">
          <cell r="A93">
            <v>2013</v>
          </cell>
          <cell r="B93">
            <v>6.1792612156769966</v>
          </cell>
          <cell r="C93">
            <v>6.8064173439419795</v>
          </cell>
          <cell r="D93">
            <v>3.9780140577231085</v>
          </cell>
        </row>
        <row r="94">
          <cell r="A94">
            <v>2014</v>
          </cell>
          <cell r="B94">
            <v>6.1341604281766227</v>
          </cell>
          <cell r="C94">
            <v>6.8135885423581</v>
          </cell>
          <cell r="D94">
            <v>3.9257420718066136</v>
          </cell>
        </row>
        <row r="95">
          <cell r="A95">
            <v>2015</v>
          </cell>
          <cell r="B95">
            <v>5.9519819056839669</v>
          </cell>
          <cell r="C95">
            <v>6.7775915984860244</v>
          </cell>
          <cell r="D95">
            <v>3.7795604931860347</v>
          </cell>
        </row>
        <row r="96">
          <cell r="A96">
            <v>2016</v>
          </cell>
          <cell r="B96">
            <v>5.8868670603303128</v>
          </cell>
          <cell r="C96">
            <v>6.7707917308556071</v>
          </cell>
          <cell r="D96">
            <v>3.721245515462797</v>
          </cell>
        </row>
        <row r="97">
          <cell r="A97">
            <v>2017</v>
          </cell>
          <cell r="B97">
            <v>5.9591593504726132</v>
          </cell>
          <cell r="C97">
            <v>6.7963525341768767</v>
          </cell>
          <cell r="D97">
            <v>3.7679770022838279</v>
          </cell>
        </row>
        <row r="98">
          <cell r="A98">
            <v>2018</v>
          </cell>
          <cell r="B98">
            <v>6.0123564733345809</v>
          </cell>
          <cell r="C98">
            <v>6.8320431013908562</v>
          </cell>
          <cell r="D98">
            <v>3.7854835579318156</v>
          </cell>
        </row>
        <row r="99">
          <cell r="A99">
            <v>2019</v>
          </cell>
          <cell r="B99">
            <v>6.0208810061927043</v>
          </cell>
          <cell r="C99">
            <v>6.8286362294997565</v>
          </cell>
          <cell r="D99">
            <v>3.7974149626810392</v>
          </cell>
        </row>
        <row r="100">
          <cell r="A100">
            <v>2020</v>
          </cell>
          <cell r="B100">
            <v>5.9589744478165176</v>
          </cell>
          <cell r="C100">
            <v>6.8220283966887658</v>
          </cell>
          <cell r="D100">
            <v>3.7421162371158432</v>
          </cell>
        </row>
        <row r="101">
          <cell r="A101">
            <v>2021</v>
          </cell>
          <cell r="B101">
            <v>6.0766853309207853</v>
          </cell>
          <cell r="C101">
            <v>6.9371089803537576</v>
          </cell>
          <cell r="D101">
            <v>3.7447465365551191</v>
          </cell>
        </row>
        <row r="102">
          <cell r="A102">
            <v>2022</v>
          </cell>
          <cell r="B102">
            <v>6.1532368268128153</v>
          </cell>
          <cell r="C102">
            <v>7.060312850258053</v>
          </cell>
          <cell r="D102">
            <v>3.6980941625428532</v>
          </cell>
        </row>
        <row r="103">
          <cell r="A103">
            <v>2023</v>
          </cell>
          <cell r="B103">
            <v>6.2366131308245754</v>
          </cell>
          <cell r="C103">
            <v>7.0559020550779881</v>
          </cell>
          <cell r="D103">
            <v>3.7858812617346786</v>
          </cell>
        </row>
        <row r="104">
          <cell r="A104">
            <v>2024</v>
          </cell>
          <cell r="B104">
            <v>6.2494145792925062</v>
          </cell>
          <cell r="C104">
            <v>7.0620015186417575</v>
          </cell>
          <cell r="D104">
            <v>3.7925832466388396</v>
          </cell>
        </row>
        <row r="105">
          <cell r="A105">
            <v>2025</v>
          </cell>
          <cell r="B105">
            <v>6.2254393007098399</v>
          </cell>
          <cell r="C105">
            <v>7.0714124826463705</v>
          </cell>
          <cell r="D105">
            <v>3.7591970040515608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51">
          <cell r="F51">
            <v>5.3608336101258409</v>
          </cell>
          <cell r="G51">
            <v>-0.81682463611383993</v>
          </cell>
          <cell r="H51">
            <v>4.6146778524667118</v>
          </cell>
          <cell r="I51">
            <v>-1.5656649074290381</v>
          </cell>
          <cell r="J51">
            <v>-4.0836366667023825</v>
          </cell>
          <cell r="K51">
            <v>-1.0154667775466133</v>
          </cell>
          <cell r="L51">
            <v>-0.7058805577896391</v>
          </cell>
          <cell r="M51">
            <v>-12.450240574511408</v>
          </cell>
          <cell r="N51">
            <v>-1.6943633009305556</v>
          </cell>
          <cell r="O51">
            <v>-0.1321595156847846</v>
          </cell>
          <cell r="P51">
            <v>-0.15438839007728017</v>
          </cell>
          <cell r="Q51">
            <v>0.39999759843468802</v>
          </cell>
          <cell r="R51">
            <v>-0.20000457417072032</v>
          </cell>
          <cell r="S51">
            <v>3.3000032167462479</v>
          </cell>
          <cell r="T51">
            <v>4.3000000000001846</v>
          </cell>
          <cell r="U51">
            <v>4.7999999999997112</v>
          </cell>
          <cell r="V51">
            <v>5.1021668211466409</v>
          </cell>
          <cell r="W51">
            <v>4.0651601679103342</v>
          </cell>
          <cell r="X51">
            <v>6.9999999999997886</v>
          </cell>
          <cell r="Y51">
            <v>4.2000000000000277</v>
          </cell>
          <cell r="Z51">
            <v>3.0000000000001785</v>
          </cell>
          <cell r="AA51">
            <v>0.99999999999989264</v>
          </cell>
          <cell r="AB51">
            <v>2.3000000000001188</v>
          </cell>
          <cell r="AC51">
            <v>3.6999999999998736</v>
          </cell>
          <cell r="AD51">
            <v>5.0000000000001963</v>
          </cell>
          <cell r="AE51">
            <v>5.4999999999998623</v>
          </cell>
          <cell r="AF51">
            <v>5.5000000000001288</v>
          </cell>
          <cell r="AG51">
            <v>5.4999999999997984</v>
          </cell>
          <cell r="AH51">
            <v>5.4999999999999147</v>
          </cell>
        </row>
      </sheetData>
      <sheetData sheetId="4" refreshError="1"/>
      <sheetData sheetId="5" refreshError="1">
        <row r="16">
          <cell r="E16">
            <v>18.255790710449201</v>
          </cell>
          <cell r="F16">
            <v>16.018556594848601</v>
          </cell>
          <cell r="G16">
            <v>19.8551349639893</v>
          </cell>
          <cell r="H16">
            <v>18.941963195800799</v>
          </cell>
          <cell r="I16">
            <v>20.594358444213899</v>
          </cell>
          <cell r="J16">
            <v>20.916908264160199</v>
          </cell>
          <cell r="K16">
            <v>22.136276245117202</v>
          </cell>
          <cell r="L16">
            <v>5.8000001907348597</v>
          </cell>
          <cell r="M16">
            <v>6</v>
          </cell>
          <cell r="N16">
            <v>8.3999996185302699</v>
          </cell>
          <cell r="O16">
            <v>11.1000003814697</v>
          </cell>
          <cell r="P16">
            <v>14.199999809265099</v>
          </cell>
          <cell r="Q16">
            <v>17.799999237060501</v>
          </cell>
          <cell r="R16">
            <v>17.799999237060501</v>
          </cell>
          <cell r="S16">
            <v>17.100000381469702</v>
          </cell>
          <cell r="T16">
            <v>16.899999618530298</v>
          </cell>
          <cell r="U16">
            <v>16</v>
          </cell>
          <cell r="V16">
            <v>14.300000190734901</v>
          </cell>
          <cell r="W16">
            <v>13.199999809265099</v>
          </cell>
          <cell r="X16">
            <v>10.699999809265099</v>
          </cell>
          <cell r="Y16">
            <v>9.9</v>
          </cell>
          <cell r="Z16">
            <v>10.5</v>
          </cell>
          <cell r="AA16">
            <v>11.5</v>
          </cell>
          <cell r="AB16">
            <v>10.5</v>
          </cell>
          <cell r="AC16">
            <v>9.5</v>
          </cell>
          <cell r="AD16">
            <v>9.3000001907348597</v>
          </cell>
          <cell r="AE16">
            <v>9.1999999999999993</v>
          </cell>
          <cell r="AF16">
            <v>9</v>
          </cell>
          <cell r="AG16">
            <v>9</v>
          </cell>
          <cell r="AH16">
            <v>9</v>
          </cell>
        </row>
        <row r="26">
          <cell r="F26">
            <v>23.800018980259136</v>
          </cell>
          <cell r="G26">
            <v>24.862671173467373</v>
          </cell>
          <cell r="H26">
            <v>31.071290616514236</v>
          </cell>
          <cell r="I26">
            <v>35.447406286177355</v>
          </cell>
          <cell r="J26">
            <v>219.45852208658061</v>
          </cell>
          <cell r="K26">
            <v>681.63096242694576</v>
          </cell>
          <cell r="L26">
            <v>911.91711393880348</v>
          </cell>
          <cell r="M26">
            <v>14315.798832259321</v>
          </cell>
          <cell r="N26">
            <v>4709.3005085622963</v>
          </cell>
          <cell r="O26">
            <v>3127.5001867951537</v>
          </cell>
          <cell r="P26">
            <v>7755.2998046875018</v>
          </cell>
          <cell r="Q26">
            <v>40.499988376180127</v>
          </cell>
          <cell r="R26">
            <v>20.399995540444191</v>
          </cell>
          <cell r="S26">
            <v>7.7000039023753422</v>
          </cell>
          <cell r="T26">
            <v>11.180830233253785</v>
          </cell>
          <cell r="U26">
            <v>11.619900013355121</v>
          </cell>
          <cell r="V26">
            <v>9.2205106492949493</v>
          </cell>
          <cell r="W26">
            <v>13.046186301422827</v>
          </cell>
          <cell r="X26">
            <v>11.209972590499714</v>
          </cell>
          <cell r="Y26">
            <v>11.500000000000107</v>
          </cell>
          <cell r="Z26">
            <v>7.3999999999997303</v>
          </cell>
          <cell r="AA26">
            <v>4.0000000000003801</v>
          </cell>
          <cell r="AB26">
            <v>5.1999999999999265</v>
          </cell>
          <cell r="AC26">
            <v>5.2000000000000828</v>
          </cell>
          <cell r="AD26">
            <v>4.0000000000001199</v>
          </cell>
          <cell r="AE26">
            <v>3.9999999999999294</v>
          </cell>
          <cell r="AF26">
            <v>3.9999999999994555</v>
          </cell>
          <cell r="AG26">
            <v>3.5000000000001905</v>
          </cell>
          <cell r="AH26">
            <v>3.4999999999998761</v>
          </cell>
        </row>
      </sheetData>
      <sheetData sheetId="6" refreshError="1">
        <row r="19">
          <cell r="E19">
            <v>-5.3521786400736415</v>
          </cell>
          <cell r="F19">
            <v>-10.682923940352012</v>
          </cell>
          <cell r="G19">
            <v>-14.451498918560651</v>
          </cell>
          <cell r="H19">
            <v>-20.580192703959678</v>
          </cell>
          <cell r="I19">
            <v>-22.689316070101562</v>
          </cell>
          <cell r="J19">
            <v>-21.883988983582491</v>
          </cell>
          <cell r="K19">
            <v>-15.703325474415195</v>
          </cell>
          <cell r="L19">
            <v>-16.254685335932901</v>
          </cell>
          <cell r="M19">
            <v>-26.536353264491108</v>
          </cell>
          <cell r="N19">
            <v>-6.8774439562982073</v>
          </cell>
          <cell r="O19">
            <v>-4.6099360801214431</v>
          </cell>
          <cell r="P19">
            <v>-7.4814823222379383</v>
          </cell>
          <cell r="Q19">
            <v>-7.6518307807823094</v>
          </cell>
          <cell r="R19">
            <v>-0.90785203373306722</v>
          </cell>
          <cell r="S19">
            <v>-6.5040645521200728</v>
          </cell>
          <cell r="T19">
            <v>-5.6284028098158725</v>
          </cell>
          <cell r="U19">
            <v>-4.1700630804390615</v>
          </cell>
          <cell r="V19">
            <v>-3.3422332881991257</v>
          </cell>
          <cell r="W19">
            <v>-2.0829849775180684</v>
          </cell>
          <cell r="X19">
            <v>-6.443246793893131</v>
          </cell>
          <cell r="Y19">
            <v>-8.1</v>
          </cell>
          <cell r="Z19">
            <v>-13.699999999999998</v>
          </cell>
          <cell r="AA19">
            <v>-6.2999999999999963</v>
          </cell>
          <cell r="AB19">
            <v>-3.5000000000000009</v>
          </cell>
          <cell r="AC19">
            <v>-3.5692307692307156E-2</v>
          </cell>
          <cell r="AD19">
            <v>1.6318865580448074</v>
          </cell>
          <cell r="AE19">
            <v>1.3606672613174393</v>
          </cell>
          <cell r="AF19">
            <v>1.1022256197013525</v>
          </cell>
          <cell r="AG19">
            <v>1.1027855664175186</v>
          </cell>
          <cell r="AH19">
            <v>1.103345795384552</v>
          </cell>
        </row>
        <row r="41">
          <cell r="E41">
            <v>-5.3521786400736415</v>
          </cell>
          <cell r="F41">
            <v>-10.682923940352012</v>
          </cell>
          <cell r="G41">
            <v>-14.451498918560651</v>
          </cell>
          <cell r="H41">
            <v>-20.580192703959678</v>
          </cell>
          <cell r="I41">
            <v>-22.689316070101562</v>
          </cell>
          <cell r="J41">
            <v>-21.883988983582491</v>
          </cell>
          <cell r="K41">
            <v>-15.703325474415195</v>
          </cell>
          <cell r="L41">
            <v>-16.254685335932901</v>
          </cell>
          <cell r="M41">
            <v>-26.536353264491108</v>
          </cell>
          <cell r="N41">
            <v>-6.8774439562982073</v>
          </cell>
          <cell r="O41">
            <v>-4.6099360801214431</v>
          </cell>
          <cell r="P41">
            <v>-7.4814823222379383</v>
          </cell>
          <cell r="Q41">
            <v>-7.6518307807823094</v>
          </cell>
          <cell r="R41">
            <v>-1.8157062319562105</v>
          </cell>
          <cell r="S41">
            <v>-5.6910552716285503</v>
          </cell>
          <cell r="T41">
            <v>-5.6283994550272336</v>
          </cell>
          <cell r="U41">
            <v>-4.3298638726531351</v>
          </cell>
          <cell r="V41">
            <v>-3.1914331241184888</v>
          </cell>
          <cell r="W41">
            <v>-1.0309988178333893</v>
          </cell>
          <cell r="X41">
            <v>-5.7330969465648867</v>
          </cell>
          <cell r="Y41">
            <v>-6.5000000000000018</v>
          </cell>
          <cell r="Z41">
            <v>-12.000000000000004</v>
          </cell>
          <cell r="AA41">
            <v>-5.3662688172043014</v>
          </cell>
          <cell r="AB41">
            <v>-2.3000000000000047</v>
          </cell>
          <cell r="AC41">
            <v>-1.0999999999999994</v>
          </cell>
          <cell r="AD41">
            <v>0.19999999999999696</v>
          </cell>
          <cell r="AE41">
            <v>4.9913517517610464E-3</v>
          </cell>
          <cell r="AF41">
            <v>-0.13620520053062085</v>
          </cell>
          <cell r="AG41">
            <v>-0.13627439476217193</v>
          </cell>
          <cell r="AH41">
            <v>-0.13634362387234311</v>
          </cell>
        </row>
      </sheetData>
      <sheetData sheetId="7" refreshError="1">
        <row r="32">
          <cell r="E32">
            <v>-43.978651848551202</v>
          </cell>
          <cell r="F32">
            <v>10.3616013278338</v>
          </cell>
          <cell r="G32">
            <v>-15.9368077753272</v>
          </cell>
          <cell r="H32">
            <v>19.713041891291599</v>
          </cell>
          <cell r="I32">
            <v>-13.531909098436101</v>
          </cell>
          <cell r="J32">
            <v>-22.9335056118877</v>
          </cell>
          <cell r="K32">
            <v>-16.846505535284699</v>
          </cell>
          <cell r="L32">
            <v>7.6677997256682904</v>
          </cell>
          <cell r="M32">
            <v>-17.743443551254799</v>
          </cell>
          <cell r="N32">
            <v>24.243754605990102</v>
          </cell>
          <cell r="O32">
            <v>13.1288779376912</v>
          </cell>
          <cell r="P32">
            <v>-11.1207157800924</v>
          </cell>
          <cell r="Q32">
            <v>-23.138865932647299</v>
          </cell>
          <cell r="R32">
            <v>22.831604058797598</v>
          </cell>
          <cell r="S32">
            <v>-1.4904030114043101</v>
          </cell>
          <cell r="T32">
            <v>14.367779854068599</v>
          </cell>
          <cell r="U32">
            <v>8.2608297228789205</v>
          </cell>
          <cell r="V32">
            <v>18.9142753527812</v>
          </cell>
          <cell r="W32">
            <v>2.5147123177592201</v>
          </cell>
          <cell r="X32">
            <v>3.1668384576657198</v>
          </cell>
          <cell r="Y32">
            <v>15.1</v>
          </cell>
          <cell r="Z32">
            <v>7.3000000000000602</v>
          </cell>
          <cell r="AA32">
            <v>1.8999999999999699</v>
          </cell>
          <cell r="AB32">
            <v>0.20000000000006701</v>
          </cell>
          <cell r="AC32">
            <v>5.0000000000000302</v>
          </cell>
          <cell r="AD32">
            <v>6.39999999999994</v>
          </cell>
          <cell r="AE32">
            <v>6.6999999999999904</v>
          </cell>
          <cell r="AF32">
            <v>6.80000000000003</v>
          </cell>
          <cell r="AG32">
            <v>6.3999999999999604</v>
          </cell>
          <cell r="AH32">
            <v>6.3999999999999604</v>
          </cell>
        </row>
        <row r="40">
          <cell r="E40">
            <v>70.033717803284503</v>
          </cell>
          <cell r="F40">
            <v>19.354917954148</v>
          </cell>
          <cell r="G40">
            <v>-16.7133406622807</v>
          </cell>
          <cell r="H40">
            <v>9.7905100547168296</v>
          </cell>
          <cell r="I40">
            <v>0.48054374078860801</v>
          </cell>
          <cell r="J40">
            <v>8.1262269661379403</v>
          </cell>
          <cell r="K40">
            <v>-21.647972695979</v>
          </cell>
          <cell r="L40">
            <v>0.34698882270380899</v>
          </cell>
          <cell r="M40">
            <v>-8.9664322267895091</v>
          </cell>
          <cell r="N40">
            <v>-23.8340562978821</v>
          </cell>
          <cell r="O40">
            <v>-6.4119429324799198</v>
          </cell>
          <cell r="P40">
            <v>20.783349763243201</v>
          </cell>
          <cell r="Q40">
            <v>13.991740532429599</v>
          </cell>
          <cell r="R40">
            <v>-11.1746270007788</v>
          </cell>
          <cell r="S40">
            <v>15.8962321482147</v>
          </cell>
          <cell r="T40">
            <v>6.7324809863784196</v>
          </cell>
          <cell r="U40">
            <v>15.423306394275601</v>
          </cell>
          <cell r="V40">
            <v>32.242638482695703</v>
          </cell>
          <cell r="W40">
            <v>8.1666935468481991</v>
          </cell>
          <cell r="X40">
            <v>18.341862758801501</v>
          </cell>
          <cell r="Y40">
            <v>-9.6999999999998003</v>
          </cell>
          <cell r="Z40">
            <v>3.09999999999979</v>
          </cell>
          <cell r="AA40">
            <v>-1.69999999999997</v>
          </cell>
          <cell r="AB40">
            <v>-4.3000000000001597</v>
          </cell>
          <cell r="AC40">
            <v>3.4999999999999498</v>
          </cell>
          <cell r="AD40">
            <v>5.0999999999999499</v>
          </cell>
          <cell r="AE40">
            <v>5.8000000000002903</v>
          </cell>
          <cell r="AF40">
            <v>6.0999999999998398</v>
          </cell>
          <cell r="AG40">
            <v>6.2000000000002498</v>
          </cell>
          <cell r="AH40">
            <v>6.1999999999999797</v>
          </cell>
        </row>
      </sheetData>
      <sheetData sheetId="8" refreshError="1">
        <row r="10">
          <cell r="E10">
            <v>-27.279142027473561</v>
          </cell>
          <cell r="F10">
            <v>-33.407251810513955</v>
          </cell>
          <cell r="G10">
            <v>-26.667156685203008</v>
          </cell>
          <cell r="H10">
            <v>-22.553334884876126</v>
          </cell>
          <cell r="I10">
            <v>-19.541483153223815</v>
          </cell>
          <cell r="J10">
            <v>-24.459959705321481</v>
          </cell>
          <cell r="K10">
            <v>-15.389964087731892</v>
          </cell>
          <cell r="L10">
            <v>-25.857248216304008</v>
          </cell>
          <cell r="M10">
            <v>-50.35924652464675</v>
          </cell>
          <cell r="N10">
            <v>-38.649804043793466</v>
          </cell>
          <cell r="O10">
            <v>-22.672633177497381</v>
          </cell>
          <cell r="P10">
            <v>-21.235152301454136</v>
          </cell>
          <cell r="Q10">
            <v>-34.783308907699855</v>
          </cell>
          <cell r="R10">
            <v>-34.808038111863219</v>
          </cell>
          <cell r="S10">
            <v>-35.326832927504803</v>
          </cell>
          <cell r="T10">
            <v>-36.075784606292828</v>
          </cell>
          <cell r="U10">
            <v>-39.53722710799385</v>
          </cell>
          <cell r="V10">
            <v>-39.749033568446841</v>
          </cell>
          <cell r="W10">
            <v>-37.120019712316818</v>
          </cell>
          <cell r="X10">
            <v>-47.74216281233565</v>
          </cell>
          <cell r="Y10">
            <v>-23.599999999999977</v>
          </cell>
          <cell r="Z10">
            <v>-24.299999999999969</v>
          </cell>
          <cell r="AA10">
            <v>-19.800000000000008</v>
          </cell>
          <cell r="AB10">
            <v>-17.599999999999994</v>
          </cell>
          <cell r="AC10">
            <v>-15.299999999999994</v>
          </cell>
          <cell r="AD10">
            <v>-13.300000000000004</v>
          </cell>
          <cell r="AE10">
            <v>-11.100000000000003</v>
          </cell>
          <cell r="AF10">
            <v>-10.300000000000008</v>
          </cell>
          <cell r="AG10">
            <v>-11.099999999999998</v>
          </cell>
          <cell r="AH10">
            <v>-11.895887270453933</v>
          </cell>
        </row>
        <row r="19">
          <cell r="E19">
            <v>449.99996970522</v>
          </cell>
          <cell r="F19">
            <v>507.99999508375902</v>
          </cell>
          <cell r="G19">
            <v>405.99997203352598</v>
          </cell>
          <cell r="H19">
            <v>451.89998687647898</v>
          </cell>
          <cell r="I19">
            <v>412.39999065997603</v>
          </cell>
          <cell r="J19">
            <v>305.09998245269702</v>
          </cell>
          <cell r="K19">
            <v>257.79997377975599</v>
          </cell>
          <cell r="L19">
            <v>295.10002226673498</v>
          </cell>
          <cell r="M19">
            <v>235.69998815704699</v>
          </cell>
          <cell r="N19">
            <v>290.099997470272</v>
          </cell>
          <cell r="O19">
            <v>330.60001056699599</v>
          </cell>
          <cell r="P19">
            <v>272.40001161473299</v>
          </cell>
          <cell r="Q19">
            <v>223.100028785993</v>
          </cell>
          <cell r="R19">
            <v>266.99995026386199</v>
          </cell>
          <cell r="S19">
            <v>290.99999776131102</v>
          </cell>
          <cell r="T19">
            <v>526.00000299999999</v>
          </cell>
          <cell r="U19">
            <v>467.23221025195301</v>
          </cell>
          <cell r="V19">
            <v>576.63098344531295</v>
          </cell>
          <cell r="W19">
            <v>573.19250688281295</v>
          </cell>
          <cell r="X19">
            <v>545.34875688281295</v>
          </cell>
          <cell r="Y19">
            <v>645</v>
          </cell>
          <cell r="Z19">
            <v>593</v>
          </cell>
          <cell r="AA19">
            <v>596</v>
          </cell>
          <cell r="AB19">
            <v>596</v>
          </cell>
          <cell r="AC19">
            <v>651</v>
          </cell>
          <cell r="AD19">
            <v>720</v>
          </cell>
          <cell r="AE19">
            <v>787</v>
          </cell>
          <cell r="AF19">
            <v>858</v>
          </cell>
          <cell r="AG19">
            <v>932</v>
          </cell>
          <cell r="AH19">
            <v>1012.38228788</v>
          </cell>
        </row>
        <row r="27">
          <cell r="E27">
            <v>-802.99993215666905</v>
          </cell>
          <cell r="F27">
            <v>-921.99994414744594</v>
          </cell>
          <cell r="G27">
            <v>-723.99993972366406</v>
          </cell>
          <cell r="H27">
            <v>-742.29999531197802</v>
          </cell>
          <cell r="I27">
            <v>-735.29996655739501</v>
          </cell>
          <cell r="J27">
            <v>-794.09994583546802</v>
          </cell>
          <cell r="K27">
            <v>-677.40001737268005</v>
          </cell>
          <cell r="L27">
            <v>-734.39999606867798</v>
          </cell>
          <cell r="M27">
            <v>-718.30000741917104</v>
          </cell>
          <cell r="N27">
            <v>-547.09997854817198</v>
          </cell>
          <cell r="O27">
            <v>-567.40000829228597</v>
          </cell>
          <cell r="P27">
            <v>-668.70000462520295</v>
          </cell>
          <cell r="Q27">
            <v>-750.79997488108995</v>
          </cell>
          <cell r="R27">
            <v>-659.40001155191499</v>
          </cell>
          <cell r="S27">
            <v>-658.00001772192604</v>
          </cell>
          <cell r="T27">
            <v>-896.99999700000001</v>
          </cell>
          <cell r="U27">
            <v>-1049.69994917188</v>
          </cell>
          <cell r="V27">
            <v>-1371.37536421094</v>
          </cell>
          <cell r="W27">
            <v>-1383.5830058125</v>
          </cell>
          <cell r="X27">
            <v>-1702.72997846875</v>
          </cell>
          <cell r="Y27">
            <v>-1648</v>
          </cell>
          <cell r="Z27">
            <v>-1630</v>
          </cell>
          <cell r="AA27">
            <v>-1636</v>
          </cell>
          <cell r="AB27">
            <v>-1624</v>
          </cell>
          <cell r="AC27">
            <v>-1675</v>
          </cell>
          <cell r="AD27">
            <v>-1753</v>
          </cell>
          <cell r="AE27">
            <v>-1852</v>
          </cell>
          <cell r="AF27">
            <v>-1974</v>
          </cell>
          <cell r="AG27">
            <v>-2113</v>
          </cell>
          <cell r="AH27">
            <v>-2261.7877401999999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 No.1-CPI"/>
      <sheetName val="No.1-1-CPI"/>
      <sheetName val="Table No.2-Man.Prod.Index"/>
      <sheetName val="Table No.3-Int.rates on time"/>
      <sheetName val="Table No.4-Int.rate loans"/>
      <sheetName val="Table No.5-Employment"/>
      <sheetName val="Table No.6-Manufacturing busine"/>
      <sheetName val="Table No.7-Wholesales"/>
      <sheetName val="Table No.8-Retail Trade"/>
      <sheetName val="Table No.9-Services"/>
      <sheetName val="Table No.10-Hotels and rest"/>
      <sheetName val="Table No.11-Ind. industrial act"/>
      <sheetName val="Table No.12-Ind. Consumption"/>
      <sheetName val="Table No.13-Real and CurrentGDP"/>
      <sheetName val="Table No.14-Real GDP by sector"/>
      <sheetName val="Table No.15-Annual rate of real"/>
      <sheetName val="Table No.16-Quarterly rate of g"/>
      <sheetName val="Table No.17-Nominal GDP by sect"/>
      <sheetName val="Table No.18-Exports goods+servi"/>
      <sheetName val="Table No.19-Imports"/>
      <sheetName val="Table No.20-Balance of Payments"/>
      <sheetName val="Table No.21-Construction"/>
      <sheetName val="Table No.22-Government revenues"/>
      <sheetName val="Table No.23-Goverment expenditu"/>
      <sheetName val="Table No.24-NFPS"/>
      <sheetName val="Table No.25-OCG"/>
      <sheetName val="Table No.26-Public Debt"/>
      <sheetName val="Table No.27-Deposits and loans"/>
      <sheetName val="Table No.28-Bank loans by secto"/>
      <sheetName val="Table No.29-Int.rates mortgage"/>
      <sheetName val="Table No.30-Monly Index of Econ"/>
      <sheetName val="Table No.31-Stock"/>
      <sheetName val="Table No.32-Interbank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>
        <row r="2">
          <cell r="A2">
            <v>316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7">
          <cell r="D67" t="str">
            <v>06/13/2001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Output Database"/>
      <sheetName val="Input_external"/>
      <sheetName val="Input debt service"/>
      <sheetName val="Inp_Outp_debt"/>
      <sheetName val="Tab11_macro"/>
      <sheetName val="SR_Table_Baseline"/>
      <sheetName val="SR_Table_Stress"/>
      <sheetName val="Panel Chart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hart Data"/>
      <sheetName val="Debt Accumulation"/>
      <sheetName val="NPV-GDP"/>
      <sheetName val="NPV-Exports"/>
      <sheetName val="NPV-Revenue"/>
      <sheetName val="DS-Exports"/>
      <sheetName val="DS-Revenues"/>
      <sheetName val="Chart Output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G154"/>
  <sheetViews>
    <sheetView workbookViewId="0">
      <pane xSplit="1" ySplit="4" topLeftCell="D12" activePane="bottomRight" state="frozen"/>
      <selection activeCell="F15" activeCellId="1" sqref="F11 F15"/>
      <selection pane="topRight" activeCell="F15" activeCellId="1" sqref="F11 F15"/>
      <selection pane="bottomLeft" activeCell="F15" activeCellId="1" sqref="F11 F15"/>
      <selection pane="bottomRight" activeCell="P35" sqref="P35"/>
    </sheetView>
  </sheetViews>
  <sheetFormatPr baseColWidth="10" defaultColWidth="11.44140625" defaultRowHeight="15.6" x14ac:dyDescent="0.3"/>
  <cols>
    <col min="1" max="1" width="11.5546875" style="1" customWidth="1"/>
    <col min="2" max="2" width="22.109375" style="1" customWidth="1"/>
    <col min="3" max="3" width="22.44140625" style="1" customWidth="1"/>
    <col min="4" max="4" width="23.88671875" style="1" customWidth="1"/>
    <col min="5" max="5" width="23.109375" style="1" customWidth="1"/>
    <col min="6" max="6" width="5.33203125" style="1" customWidth="1"/>
    <col min="7" max="7" width="11.44140625" style="1"/>
    <col min="8" max="8" width="21.6640625" style="1" customWidth="1"/>
    <col min="9" max="16384" width="11.44140625" style="1"/>
  </cols>
  <sheetData>
    <row r="1" spans="1:1905" x14ac:dyDescent="0.3">
      <c r="A1" s="19"/>
      <c r="B1" s="142" t="s">
        <v>224</v>
      </c>
      <c r="C1" s="142"/>
      <c r="D1" s="142"/>
      <c r="E1" s="142"/>
      <c r="F1" s="138"/>
    </row>
    <row r="2" spans="1:1905" s="10" customFormat="1" ht="15.75" customHeight="1" x14ac:dyDescent="0.3">
      <c r="A2" s="139" t="s">
        <v>0</v>
      </c>
      <c r="B2" s="139" t="s">
        <v>222</v>
      </c>
      <c r="C2" s="139" t="s">
        <v>223</v>
      </c>
      <c r="D2" s="139" t="s">
        <v>225</v>
      </c>
      <c r="E2" s="139" t="s">
        <v>227</v>
      </c>
      <c r="F2" s="11"/>
      <c r="G2" s="139" t="s">
        <v>0</v>
      </c>
      <c r="H2" s="139" t="s">
        <v>262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</row>
    <row r="3" spans="1:1905" x14ac:dyDescent="0.3">
      <c r="A3" s="140"/>
      <c r="B3" s="140"/>
      <c r="C3" s="140"/>
      <c r="D3" s="140"/>
      <c r="E3" s="140"/>
      <c r="F3" s="11"/>
      <c r="G3" s="140"/>
      <c r="H3" s="140"/>
    </row>
    <row r="4" spans="1:1905" ht="16.2" thickBot="1" x14ac:dyDescent="0.35">
      <c r="A4" s="141"/>
      <c r="B4" s="141"/>
      <c r="C4" s="141"/>
      <c r="D4" s="141"/>
      <c r="E4" s="141"/>
      <c r="F4" s="11"/>
      <c r="G4" s="141"/>
      <c r="H4" s="141"/>
    </row>
    <row r="5" spans="1:1905" ht="16.2" thickTop="1" x14ac:dyDescent="0.3">
      <c r="A5" s="3">
        <v>1876</v>
      </c>
      <c r="B5" s="11" t="s">
        <v>1</v>
      </c>
      <c r="C5" s="11" t="s">
        <v>1</v>
      </c>
      <c r="D5" s="11" t="s">
        <v>1</v>
      </c>
      <c r="E5" s="11" t="s">
        <v>1</v>
      </c>
      <c r="F5" s="11"/>
      <c r="H5" s="11" t="s">
        <v>1</v>
      </c>
    </row>
    <row r="6" spans="1:1905" x14ac:dyDescent="0.3">
      <c r="A6" s="3">
        <v>1877</v>
      </c>
      <c r="B6" s="11" t="s">
        <v>1</v>
      </c>
      <c r="C6" s="11" t="s">
        <v>1</v>
      </c>
      <c r="D6" s="11" t="s">
        <v>1</v>
      </c>
      <c r="E6" s="11" t="s">
        <v>1</v>
      </c>
      <c r="F6" s="11"/>
      <c r="H6" s="11" t="s">
        <v>1</v>
      </c>
    </row>
    <row r="7" spans="1:1905" x14ac:dyDescent="0.3">
      <c r="A7" s="3">
        <v>1878</v>
      </c>
      <c r="B7" s="11" t="s">
        <v>1</v>
      </c>
      <c r="C7" s="11" t="s">
        <v>1</v>
      </c>
      <c r="D7" s="11" t="s">
        <v>1</v>
      </c>
      <c r="E7" s="11" t="s">
        <v>1</v>
      </c>
      <c r="F7" s="11"/>
      <c r="H7" s="11" t="s">
        <v>1</v>
      </c>
    </row>
    <row r="8" spans="1:1905" x14ac:dyDescent="0.3">
      <c r="A8" s="3">
        <v>1879</v>
      </c>
      <c r="B8" s="11" t="s">
        <v>1</v>
      </c>
      <c r="C8" s="11" t="s">
        <v>1</v>
      </c>
      <c r="D8" s="11" t="s">
        <v>1</v>
      </c>
      <c r="E8" s="11" t="s">
        <v>1</v>
      </c>
      <c r="F8" s="11"/>
      <c r="H8" s="11" t="s">
        <v>1</v>
      </c>
    </row>
    <row r="9" spans="1:1905" x14ac:dyDescent="0.3">
      <c r="A9" s="3">
        <v>1880</v>
      </c>
      <c r="B9" s="11" t="s">
        <v>1</v>
      </c>
      <c r="C9" s="11" t="s">
        <v>1</v>
      </c>
      <c r="D9" s="11" t="s">
        <v>1</v>
      </c>
      <c r="E9" s="11" t="s">
        <v>1</v>
      </c>
      <c r="F9" s="11"/>
      <c r="H9" s="11" t="s">
        <v>1</v>
      </c>
    </row>
    <row r="10" spans="1:1905" x14ac:dyDescent="0.3">
      <c r="A10" s="3">
        <v>1881</v>
      </c>
      <c r="B10" s="11" t="s">
        <v>1</v>
      </c>
      <c r="C10" s="11" t="s">
        <v>1</v>
      </c>
      <c r="D10" s="11" t="s">
        <v>1</v>
      </c>
      <c r="E10" s="11" t="s">
        <v>1</v>
      </c>
      <c r="F10" s="11"/>
      <c r="H10" s="11" t="s">
        <v>1</v>
      </c>
    </row>
    <row r="11" spans="1:1905" x14ac:dyDescent="0.3">
      <c r="A11" s="3">
        <v>1882</v>
      </c>
      <c r="B11" s="11" t="s">
        <v>1</v>
      </c>
      <c r="C11" s="11" t="s">
        <v>1</v>
      </c>
      <c r="D11" s="11" t="s">
        <v>1</v>
      </c>
      <c r="E11" s="11" t="s">
        <v>1</v>
      </c>
      <c r="F11" s="11"/>
      <c r="H11" s="11" t="s">
        <v>1</v>
      </c>
    </row>
    <row r="12" spans="1:1905" x14ac:dyDescent="0.3">
      <c r="A12" s="3">
        <v>1883</v>
      </c>
      <c r="B12" s="11" t="s">
        <v>1</v>
      </c>
      <c r="C12" s="11" t="s">
        <v>1</v>
      </c>
      <c r="D12" s="11" t="s">
        <v>1</v>
      </c>
      <c r="E12" s="11" t="s">
        <v>1</v>
      </c>
      <c r="F12" s="11"/>
      <c r="H12" s="11" t="s">
        <v>1</v>
      </c>
    </row>
    <row r="13" spans="1:1905" x14ac:dyDescent="0.3">
      <c r="A13" s="3">
        <v>1884</v>
      </c>
      <c r="B13" s="11" t="s">
        <v>1</v>
      </c>
      <c r="C13" s="11" t="s">
        <v>1</v>
      </c>
      <c r="D13" s="11" t="s">
        <v>1</v>
      </c>
      <c r="E13" s="11" t="s">
        <v>1</v>
      </c>
      <c r="F13" s="11"/>
      <c r="H13" s="11" t="s">
        <v>1</v>
      </c>
    </row>
    <row r="14" spans="1:1905" x14ac:dyDescent="0.3">
      <c r="A14" s="3">
        <v>1885</v>
      </c>
      <c r="B14" s="11" t="s">
        <v>1</v>
      </c>
      <c r="C14" s="11" t="s">
        <v>1</v>
      </c>
      <c r="D14" s="11" t="s">
        <v>1</v>
      </c>
      <c r="E14" s="11" t="s">
        <v>1</v>
      </c>
      <c r="F14" s="11"/>
      <c r="H14" s="11" t="s">
        <v>263</v>
      </c>
    </row>
    <row r="15" spans="1:1905" x14ac:dyDescent="0.3">
      <c r="A15" s="3">
        <v>1886</v>
      </c>
      <c r="B15" s="59">
        <f>AVERAGE(PMensual!B19:B28)</f>
        <v>8.8637960617181015</v>
      </c>
      <c r="C15" s="11" t="s">
        <v>1</v>
      </c>
      <c r="D15" s="39">
        <f>PMensual!B28</f>
        <v>8.9072720323522017</v>
      </c>
      <c r="E15" s="11" t="s">
        <v>1</v>
      </c>
      <c r="F15" s="11"/>
      <c r="G15" s="1">
        <f>A15</f>
        <v>1886</v>
      </c>
      <c r="H15" s="8">
        <f>LN(B15)</f>
        <v>2.1819751222626009</v>
      </c>
    </row>
    <row r="16" spans="1:1905" x14ac:dyDescent="0.3">
      <c r="A16" s="3">
        <v>1887</v>
      </c>
      <c r="B16" s="59">
        <f>AVERAGE(PMensual!B29:B40)</f>
        <v>9.2125267584168302</v>
      </c>
      <c r="C16" s="99">
        <f t="shared" ref="C16:C49" si="0">((B16/B15)-1)*100</f>
        <v>3.9343267181525476</v>
      </c>
      <c r="D16" s="39">
        <f>PMensual!B40</f>
        <v>9.0981421473311759</v>
      </c>
      <c r="E16" s="60">
        <f t="shared" ref="E16:E49" si="1">((D16/D15)-1)*100</f>
        <v>2.1428571428571352</v>
      </c>
      <c r="F16" s="60"/>
      <c r="G16" s="1">
        <f t="shared" ref="G16:G79" si="2">A16</f>
        <v>1887</v>
      </c>
      <c r="H16" s="8">
        <f>C16</f>
        <v>3.9343267181525476</v>
      </c>
    </row>
    <row r="17" spans="1:8" x14ac:dyDescent="0.3">
      <c r="A17" s="3">
        <v>1888</v>
      </c>
      <c r="B17" s="59">
        <f>AVERAGE(PMensual!B41:B52)</f>
        <v>10.028143036776063</v>
      </c>
      <c r="C17" s="99">
        <f t="shared" si="0"/>
        <v>8.8533395858423134</v>
      </c>
      <c r="D17" s="39">
        <f>PMensual!B52</f>
        <v>9.9075728201123905</v>
      </c>
      <c r="E17" s="60">
        <f t="shared" si="1"/>
        <v>8.8966588966589377</v>
      </c>
      <c r="F17" s="60"/>
      <c r="G17" s="1">
        <f t="shared" si="2"/>
        <v>1888</v>
      </c>
      <c r="H17" s="8">
        <f t="shared" ref="H17:H80" si="3">C17</f>
        <v>8.8533395858423134</v>
      </c>
    </row>
    <row r="18" spans="1:8" x14ac:dyDescent="0.3">
      <c r="A18" s="3">
        <v>1889</v>
      </c>
      <c r="B18" s="59">
        <f>AVERAGE(PMensual!B53:B64)</f>
        <v>10.649747305259549</v>
      </c>
      <c r="C18" s="99">
        <f t="shared" si="0"/>
        <v>6.1985979478342612</v>
      </c>
      <c r="D18" s="39">
        <f>PMensual!B64</f>
        <v>10.203303677271171</v>
      </c>
      <c r="E18" s="60">
        <f t="shared" si="1"/>
        <v>2.9848971340230346</v>
      </c>
      <c r="F18" s="60"/>
      <c r="G18" s="1">
        <f t="shared" si="2"/>
        <v>1889</v>
      </c>
      <c r="H18" s="8">
        <f t="shared" si="3"/>
        <v>6.1985979478342612</v>
      </c>
    </row>
    <row r="19" spans="1:8" x14ac:dyDescent="0.3">
      <c r="A19" s="3">
        <v>1890</v>
      </c>
      <c r="B19" s="59">
        <f>AVERAGE(PMensual!B65:B76)</f>
        <v>9.9935821929115569</v>
      </c>
      <c r="C19" s="99">
        <f t="shared" si="0"/>
        <v>-6.1613209547604413</v>
      </c>
      <c r="D19" s="39">
        <f>PMensual!B76</f>
        <v>9.709633441615674</v>
      </c>
      <c r="E19" s="60">
        <f t="shared" si="1"/>
        <v>-4.8383371824480159</v>
      </c>
      <c r="F19" s="60"/>
      <c r="G19" s="1">
        <f t="shared" si="2"/>
        <v>1890</v>
      </c>
      <c r="H19" s="8">
        <f t="shared" si="3"/>
        <v>-6.1613209547604413</v>
      </c>
    </row>
    <row r="20" spans="1:8" x14ac:dyDescent="0.3">
      <c r="A20" s="3">
        <v>1891</v>
      </c>
      <c r="B20" s="59">
        <f>AVERAGE(PMensual!B77:B88)</f>
        <v>9.4171426635691873</v>
      </c>
      <c r="C20" s="99">
        <f t="shared" si="0"/>
        <v>-5.7680971468993203</v>
      </c>
      <c r="D20" s="39">
        <f>PMensual!B88</f>
        <v>9.694316703993902</v>
      </c>
      <c r="E20" s="60">
        <f t="shared" si="1"/>
        <v>-0.15774784613520332</v>
      </c>
      <c r="F20" s="60"/>
      <c r="G20" s="1">
        <f t="shared" si="2"/>
        <v>1891</v>
      </c>
      <c r="H20" s="8">
        <f t="shared" si="3"/>
        <v>-5.7680971468993203</v>
      </c>
    </row>
    <row r="21" spans="1:8" x14ac:dyDescent="0.3">
      <c r="A21" s="3">
        <v>1892</v>
      </c>
      <c r="B21" s="59">
        <f>AVERAGE(PMensual!B89:B100)</f>
        <v>10.537719115346475</v>
      </c>
      <c r="C21" s="99">
        <f t="shared" si="0"/>
        <v>11.899325430337893</v>
      </c>
      <c r="D21" s="39">
        <f>PMensual!B100</f>
        <v>11.21303014972168</v>
      </c>
      <c r="E21" s="60">
        <f t="shared" si="1"/>
        <v>15.666018473505128</v>
      </c>
      <c r="F21" s="60"/>
      <c r="G21" s="1">
        <f t="shared" si="2"/>
        <v>1892</v>
      </c>
      <c r="H21" s="8">
        <f t="shared" si="3"/>
        <v>11.899325430337893</v>
      </c>
    </row>
    <row r="22" spans="1:8" x14ac:dyDescent="0.3">
      <c r="A22" s="3">
        <v>1893</v>
      </c>
      <c r="B22" s="59">
        <f>AVERAGE(PMensual!B101:B112)</f>
        <v>11.0197054293546</v>
      </c>
      <c r="C22" s="99">
        <f t="shared" si="0"/>
        <v>4.5739149879805652</v>
      </c>
      <c r="D22" s="39">
        <f>PMensual!B112</f>
        <v>10.884309396146778</v>
      </c>
      <c r="E22" s="60">
        <f t="shared" si="1"/>
        <v>-2.931596091205213</v>
      </c>
      <c r="F22" s="60"/>
      <c r="G22" s="1">
        <f t="shared" si="2"/>
        <v>1893</v>
      </c>
      <c r="H22" s="8">
        <f t="shared" si="3"/>
        <v>4.5739149879805652</v>
      </c>
    </row>
    <row r="23" spans="1:8" x14ac:dyDescent="0.3">
      <c r="A23" s="3">
        <v>1894</v>
      </c>
      <c r="B23" s="59">
        <f>AVERAGE(PMensual!B113:B124)</f>
        <v>11.19093870122874</v>
      </c>
      <c r="C23" s="99">
        <f t="shared" si="0"/>
        <v>1.5538824787276528</v>
      </c>
      <c r="D23" s="39">
        <f>PMensual!B124</f>
        <v>11.167079936856368</v>
      </c>
      <c r="E23" s="60">
        <f t="shared" si="1"/>
        <v>2.5979649274734395</v>
      </c>
      <c r="F23" s="60"/>
      <c r="G23" s="1">
        <f t="shared" si="2"/>
        <v>1894</v>
      </c>
      <c r="H23" s="8">
        <f t="shared" si="3"/>
        <v>1.5538824787276528</v>
      </c>
    </row>
    <row r="24" spans="1:8" x14ac:dyDescent="0.3">
      <c r="A24" s="3">
        <v>1895</v>
      </c>
      <c r="B24" s="59">
        <f>AVERAGE(PMensual!B125:B136)</f>
        <v>10.836395498970981</v>
      </c>
      <c r="C24" s="99">
        <f t="shared" si="0"/>
        <v>-3.1681274620763533</v>
      </c>
      <c r="D24" s="39">
        <f>PMensual!B136</f>
        <v>11.024516455915281</v>
      </c>
      <c r="E24" s="60">
        <f t="shared" si="1"/>
        <v>-1.2766406414855491</v>
      </c>
      <c r="F24" s="60"/>
      <c r="G24" s="1">
        <f t="shared" si="2"/>
        <v>1895</v>
      </c>
      <c r="H24" s="8">
        <f t="shared" si="3"/>
        <v>-3.1681274620763533</v>
      </c>
    </row>
    <row r="25" spans="1:8" x14ac:dyDescent="0.3">
      <c r="A25" s="3">
        <v>1896</v>
      </c>
      <c r="B25" s="59">
        <f>AVERAGE(PMensual!B137:B148)</f>
        <v>10.859763342265737</v>
      </c>
      <c r="C25" s="99">
        <f t="shared" si="0"/>
        <v>0.21564221513485915</v>
      </c>
      <c r="D25" s="39">
        <f>PMensual!B148</f>
        <v>10.607429908368633</v>
      </c>
      <c r="E25" s="60">
        <f t="shared" si="1"/>
        <v>-3.7832638666238871</v>
      </c>
      <c r="F25" s="60"/>
      <c r="G25" s="1">
        <f t="shared" si="2"/>
        <v>1896</v>
      </c>
      <c r="H25" s="8">
        <f t="shared" si="3"/>
        <v>0.21564221513485915</v>
      </c>
    </row>
    <row r="26" spans="1:8" x14ac:dyDescent="0.3">
      <c r="A26" s="3">
        <v>1897</v>
      </c>
      <c r="B26" s="59">
        <f>AVERAGE(PMensual!B149:B160)</f>
        <v>10.875571000965126</v>
      </c>
      <c r="C26" s="99">
        <f t="shared" si="0"/>
        <v>0.14556172359545538</v>
      </c>
      <c r="D26" s="39">
        <f>PMensual!B160</f>
        <v>10.470757480358994</v>
      </c>
      <c r="E26" s="60">
        <f t="shared" si="1"/>
        <v>-1.288459402421438</v>
      </c>
      <c r="F26" s="60"/>
      <c r="G26" s="1">
        <f t="shared" si="2"/>
        <v>1897</v>
      </c>
      <c r="H26" s="8">
        <f t="shared" si="3"/>
        <v>0.14556172359545538</v>
      </c>
    </row>
    <row r="27" spans="1:8" x14ac:dyDescent="0.3">
      <c r="A27" s="3">
        <v>1898</v>
      </c>
      <c r="B27" s="59">
        <f>AVERAGE(PMensual!B161:B172)</f>
        <v>10.574243643521465</v>
      </c>
      <c r="C27" s="99">
        <f t="shared" si="0"/>
        <v>-2.7706807984327453</v>
      </c>
      <c r="D27" s="39">
        <f>PMensual!B172</f>
        <v>10.220976836065519</v>
      </c>
      <c r="E27" s="60">
        <f t="shared" si="1"/>
        <v>-2.3855069202205481</v>
      </c>
      <c r="F27" s="60"/>
      <c r="G27" s="1">
        <f t="shared" si="2"/>
        <v>1898</v>
      </c>
      <c r="H27" s="8">
        <f t="shared" si="3"/>
        <v>-2.7706807984327453</v>
      </c>
    </row>
    <row r="28" spans="1:8" x14ac:dyDescent="0.3">
      <c r="A28" s="3">
        <v>1899</v>
      </c>
      <c r="B28" s="59">
        <f>AVERAGE(PMensual!B173:B184)</f>
        <v>10.980235374713883</v>
      </c>
      <c r="C28" s="99">
        <f t="shared" si="0"/>
        <v>3.8394399153187431</v>
      </c>
      <c r="D28" s="39">
        <f>PMensual!B184</f>
        <v>11.549998377400611</v>
      </c>
      <c r="E28" s="60">
        <f t="shared" si="1"/>
        <v>13.00288184438041</v>
      </c>
      <c r="F28" s="60"/>
      <c r="G28" s="1">
        <f t="shared" si="2"/>
        <v>1899</v>
      </c>
      <c r="H28" s="8">
        <f t="shared" si="3"/>
        <v>3.8394399153187431</v>
      </c>
    </row>
    <row r="29" spans="1:8" x14ac:dyDescent="0.3">
      <c r="A29" s="3">
        <v>1900</v>
      </c>
      <c r="B29" s="59">
        <f>AVERAGE(PMensual!B185:B196)</f>
        <v>11.816273969902143</v>
      </c>
      <c r="C29" s="99">
        <f t="shared" si="0"/>
        <v>7.6140316364579297</v>
      </c>
      <c r="D29" s="39">
        <f>PMensual!B196</f>
        <v>12.206261673964127</v>
      </c>
      <c r="E29" s="60">
        <f t="shared" si="1"/>
        <v>5.6819341018055747</v>
      </c>
      <c r="F29" s="60"/>
      <c r="G29" s="1">
        <f t="shared" si="2"/>
        <v>1900</v>
      </c>
      <c r="H29" s="8">
        <f t="shared" si="3"/>
        <v>7.6140316364579297</v>
      </c>
    </row>
    <row r="30" spans="1:8" x14ac:dyDescent="0.3">
      <c r="A30" s="3">
        <v>1901</v>
      </c>
      <c r="B30" s="59">
        <f>AVERAGE(PMensual!B197:B208)</f>
        <v>12.137238170450642</v>
      </c>
      <c r="C30" s="99">
        <f t="shared" si="0"/>
        <v>2.7162894273274674</v>
      </c>
      <c r="D30" s="39">
        <f>PMensual!B208</f>
        <v>13.600084797545167</v>
      </c>
      <c r="E30" s="60">
        <f t="shared" si="1"/>
        <v>11.41891891891893</v>
      </c>
      <c r="F30" s="60"/>
      <c r="G30" s="1">
        <f t="shared" si="2"/>
        <v>1901</v>
      </c>
      <c r="H30" s="8">
        <f t="shared" si="3"/>
        <v>2.7162894273274674</v>
      </c>
    </row>
    <row r="31" spans="1:8" x14ac:dyDescent="0.3">
      <c r="A31" s="3">
        <v>1902</v>
      </c>
      <c r="B31" s="59">
        <f>AVERAGE(PMensual!B209:B220)</f>
        <v>13.86753860063299</v>
      </c>
      <c r="C31" s="99">
        <f t="shared" si="0"/>
        <v>14.256129820332131</v>
      </c>
      <c r="D31" s="39">
        <f>PMensual!B220</f>
        <v>14.081972927337764</v>
      </c>
      <c r="E31" s="60">
        <f t="shared" si="1"/>
        <v>3.5432729792947981</v>
      </c>
      <c r="F31" s="60"/>
      <c r="G31" s="1">
        <f t="shared" si="2"/>
        <v>1902</v>
      </c>
      <c r="H31" s="8">
        <f t="shared" si="3"/>
        <v>14.256129820332131</v>
      </c>
    </row>
    <row r="32" spans="1:8" x14ac:dyDescent="0.3">
      <c r="A32" s="3">
        <v>1903</v>
      </c>
      <c r="B32" s="59">
        <f>AVERAGE(PMensual!B221:B232)</f>
        <v>13.982414132796265</v>
      </c>
      <c r="C32" s="99">
        <f t="shared" si="0"/>
        <v>0.82837723024640209</v>
      </c>
      <c r="D32" s="39">
        <f>PMensual!B232</f>
        <v>13.724975119691905</v>
      </c>
      <c r="E32" s="60">
        <f t="shared" si="1"/>
        <v>-2.535140562248972</v>
      </c>
      <c r="F32" s="60"/>
      <c r="G32" s="1">
        <f t="shared" si="2"/>
        <v>1903</v>
      </c>
      <c r="H32" s="8">
        <f t="shared" si="3"/>
        <v>0.82837723024640209</v>
      </c>
    </row>
    <row r="33" spans="1:8" x14ac:dyDescent="0.3">
      <c r="A33" s="3">
        <v>1904</v>
      </c>
      <c r="B33" s="59">
        <f>AVERAGE(PMensual!B233:B244)</f>
        <v>13.82463209844893</v>
      </c>
      <c r="C33" s="99">
        <f t="shared" si="0"/>
        <v>-1.1284319921354036</v>
      </c>
      <c r="D33" s="39">
        <f>PMensual!B244</f>
        <v>14.310545781078021</v>
      </c>
      <c r="E33" s="60">
        <f t="shared" si="1"/>
        <v>4.2664606403983063</v>
      </c>
      <c r="F33" s="60"/>
      <c r="G33" s="1">
        <f t="shared" si="2"/>
        <v>1904</v>
      </c>
      <c r="H33" s="8">
        <f t="shared" si="3"/>
        <v>-1.1284319921354036</v>
      </c>
    </row>
    <row r="34" spans="1:8" x14ac:dyDescent="0.3">
      <c r="A34" s="3">
        <v>1905</v>
      </c>
      <c r="B34" s="59">
        <f>AVERAGE(PMensual!B245:B256)</f>
        <v>13.851043652424929</v>
      </c>
      <c r="C34" s="99">
        <f t="shared" si="0"/>
        <v>0.1910470657585428</v>
      </c>
      <c r="D34" s="59">
        <f>PMensual!B256</f>
        <v>13.972399342812798</v>
      </c>
      <c r="E34" s="60">
        <f t="shared" si="1"/>
        <v>-2.3629178330314526</v>
      </c>
      <c r="F34" s="60"/>
      <c r="G34" s="1">
        <f t="shared" si="2"/>
        <v>1905</v>
      </c>
      <c r="H34" s="8">
        <f t="shared" si="3"/>
        <v>0.1910470657585428</v>
      </c>
    </row>
    <row r="35" spans="1:8" x14ac:dyDescent="0.3">
      <c r="A35" s="3">
        <v>1906</v>
      </c>
      <c r="B35" s="59">
        <f>AVERAGE(PMensual!B257:B268)</f>
        <v>13.61471424565827</v>
      </c>
      <c r="C35" s="99">
        <f t="shared" si="0"/>
        <v>-1.7062209368265524</v>
      </c>
      <c r="D35" s="59">
        <f>PMensual!B268</f>
        <v>14.054874083853099</v>
      </c>
      <c r="E35" s="60">
        <f t="shared" si="1"/>
        <v>0.59026899401299904</v>
      </c>
      <c r="F35" s="60"/>
      <c r="G35" s="1">
        <f t="shared" si="2"/>
        <v>1906</v>
      </c>
      <c r="H35" s="8">
        <f t="shared" si="3"/>
        <v>-1.7062209368265524</v>
      </c>
    </row>
    <row r="36" spans="1:8" x14ac:dyDescent="0.3">
      <c r="A36" s="3">
        <v>1907</v>
      </c>
      <c r="B36" s="59">
        <f>AVERAGE(PMensual!B269:B280)</f>
        <v>14.256642646755255</v>
      </c>
      <c r="C36" s="99">
        <f t="shared" si="0"/>
        <v>4.71496051635234</v>
      </c>
      <c r="D36" s="59">
        <f>PMensual!B280</f>
        <v>14.184477248344992</v>
      </c>
      <c r="E36" s="60">
        <f t="shared" si="1"/>
        <v>0.92212255847092806</v>
      </c>
      <c r="F36" s="60"/>
      <c r="G36" s="1">
        <f t="shared" si="2"/>
        <v>1907</v>
      </c>
      <c r="H36" s="8">
        <f t="shared" si="3"/>
        <v>4.71496051635234</v>
      </c>
    </row>
    <row r="37" spans="1:8" x14ac:dyDescent="0.3">
      <c r="A37" s="3">
        <v>1908</v>
      </c>
      <c r="B37" s="59">
        <f>AVERAGE(PMensual!B281:B292)</f>
        <v>14.306520228241526</v>
      </c>
      <c r="C37" s="99">
        <f t="shared" si="0"/>
        <v>0.34985503054341116</v>
      </c>
      <c r="D37" s="59">
        <f>PMensual!B292</f>
        <v>14.362387046874781</v>
      </c>
      <c r="E37" s="60">
        <f t="shared" si="1"/>
        <v>1.2542569980895646</v>
      </c>
      <c r="F37" s="60"/>
      <c r="G37" s="1">
        <f t="shared" si="2"/>
        <v>1908</v>
      </c>
      <c r="H37" s="8">
        <f t="shared" si="3"/>
        <v>0.34985503054341116</v>
      </c>
    </row>
    <row r="38" spans="1:8" x14ac:dyDescent="0.3">
      <c r="A38" s="3">
        <v>1909</v>
      </c>
      <c r="B38" s="59">
        <f>AVERAGE(PMensual!B293:B304)</f>
        <v>15.531270132689961</v>
      </c>
      <c r="C38" s="99">
        <f t="shared" si="0"/>
        <v>8.5607812725189358</v>
      </c>
      <c r="D38" s="59">
        <f>PMensual!B304</f>
        <v>17.162993610486051</v>
      </c>
      <c r="E38" s="60">
        <f t="shared" si="1"/>
        <v>19.499589827727661</v>
      </c>
      <c r="F38" s="60"/>
      <c r="G38" s="1">
        <f t="shared" si="2"/>
        <v>1909</v>
      </c>
      <c r="H38" s="8">
        <f t="shared" si="3"/>
        <v>8.5607812725189358</v>
      </c>
    </row>
    <row r="39" spans="1:8" x14ac:dyDescent="0.3">
      <c r="A39" s="3">
        <v>1910</v>
      </c>
      <c r="B39" s="59">
        <f>AVERAGE(PMensual!B305:B316)</f>
        <v>18.09829644756924</v>
      </c>
      <c r="C39" s="99">
        <f t="shared" si="0"/>
        <v>16.528115813762344</v>
      </c>
      <c r="D39" s="59">
        <f>PMensual!B316</f>
        <v>19.1200013943137</v>
      </c>
      <c r="E39" s="60">
        <f t="shared" si="1"/>
        <v>11.402485068991574</v>
      </c>
      <c r="F39" s="60"/>
      <c r="G39" s="1">
        <f t="shared" si="2"/>
        <v>1910</v>
      </c>
      <c r="H39" s="8">
        <f t="shared" si="3"/>
        <v>16.528115813762344</v>
      </c>
    </row>
    <row r="40" spans="1:8" x14ac:dyDescent="0.3">
      <c r="A40" s="3">
        <v>1911</v>
      </c>
      <c r="B40" s="59">
        <f>AVERAGE(PMensual!B317:B328)</f>
        <v>18.150530450228107</v>
      </c>
      <c r="C40" s="99">
        <f t="shared" si="0"/>
        <v>0.28861281397500882</v>
      </c>
      <c r="D40" s="59">
        <f>PMensual!B328</f>
        <v>17.598931527413352</v>
      </c>
      <c r="E40" s="60">
        <f t="shared" si="1"/>
        <v>-7.9553857530194279</v>
      </c>
      <c r="F40" s="60"/>
      <c r="G40" s="1">
        <f t="shared" si="2"/>
        <v>1911</v>
      </c>
      <c r="H40" s="8">
        <f t="shared" si="3"/>
        <v>0.28861281397500882</v>
      </c>
    </row>
    <row r="41" spans="1:8" x14ac:dyDescent="0.3">
      <c r="A41" s="3">
        <v>1912</v>
      </c>
      <c r="B41" s="59">
        <f>AVERAGE(PMensual!B329:B340)</f>
        <v>18.478662098509869</v>
      </c>
      <c r="C41" s="99">
        <f t="shared" si="0"/>
        <v>1.8078350337008331</v>
      </c>
      <c r="D41" s="59">
        <f>PMensual!B340</f>
        <v>18.654608212729169</v>
      </c>
      <c r="E41" s="60">
        <f t="shared" si="1"/>
        <v>5.9985271473522062</v>
      </c>
      <c r="F41" s="60"/>
      <c r="G41" s="1">
        <f t="shared" si="2"/>
        <v>1912</v>
      </c>
      <c r="H41" s="8">
        <f t="shared" si="3"/>
        <v>1.8078350337008331</v>
      </c>
    </row>
    <row r="42" spans="1:8" x14ac:dyDescent="0.3">
      <c r="A42" s="3">
        <v>1913</v>
      </c>
      <c r="B42" s="59">
        <f>AVERAGE(PMensual!B341:B352)</f>
        <v>18.904822265155143</v>
      </c>
      <c r="C42" s="99">
        <f t="shared" si="0"/>
        <v>2.3062284724587379</v>
      </c>
      <c r="D42" s="59">
        <f>PMensual!B352</f>
        <v>19.682989136517509</v>
      </c>
      <c r="E42" s="60">
        <f t="shared" si="1"/>
        <v>5.5127446905403943</v>
      </c>
      <c r="F42" s="60"/>
      <c r="G42" s="1">
        <f t="shared" si="2"/>
        <v>1913</v>
      </c>
      <c r="H42" s="8">
        <f t="shared" si="3"/>
        <v>2.3062284724587379</v>
      </c>
    </row>
    <row r="43" spans="1:8" x14ac:dyDescent="0.3">
      <c r="A43" s="3">
        <v>1914</v>
      </c>
      <c r="B43" s="59">
        <f>AVERAGE(PMensual!B353:B364)</f>
        <v>33.307400535818672</v>
      </c>
      <c r="C43" s="99">
        <f t="shared" si="0"/>
        <v>76.184679594740061</v>
      </c>
      <c r="D43" s="59">
        <f>PMensual!B364</f>
        <v>47.434230576742642</v>
      </c>
      <c r="E43" s="60">
        <f t="shared" si="1"/>
        <v>140.99099099099095</v>
      </c>
      <c r="F43" s="60"/>
      <c r="G43" s="1">
        <f t="shared" si="2"/>
        <v>1914</v>
      </c>
      <c r="H43" s="9" t="s">
        <v>1</v>
      </c>
    </row>
    <row r="44" spans="1:8" x14ac:dyDescent="0.3">
      <c r="A44" s="3">
        <v>1915</v>
      </c>
      <c r="B44" s="59">
        <f>AVERAGE(PMensual!B365:B376)</f>
        <v>106.86740047694796</v>
      </c>
      <c r="C44" s="99">
        <f t="shared" si="0"/>
        <v>220.85181898846506</v>
      </c>
      <c r="D44" s="59">
        <f>PMensual!B376</f>
        <v>150.28228192070802</v>
      </c>
      <c r="E44" s="60">
        <f t="shared" si="1"/>
        <v>216.82242990654208</v>
      </c>
      <c r="F44" s="60"/>
      <c r="G44" s="1">
        <f t="shared" si="2"/>
        <v>1915</v>
      </c>
      <c r="H44" s="9" t="s">
        <v>1</v>
      </c>
    </row>
    <row r="45" spans="1:8" x14ac:dyDescent="0.3">
      <c r="A45" s="3">
        <v>1916</v>
      </c>
      <c r="B45" s="59">
        <f>AVERAGE(PMensual!B377:B388)</f>
        <v>2556.1804439164994</v>
      </c>
      <c r="C45" s="100">
        <f t="shared" si="0"/>
        <v>2291.9178650442473</v>
      </c>
      <c r="D45" s="59">
        <f>PMensual!B388</f>
        <v>14455.736926960471</v>
      </c>
      <c r="E45" s="60">
        <f t="shared" si="1"/>
        <v>9519.0560471976405</v>
      </c>
      <c r="F45" s="60"/>
      <c r="G45" s="1">
        <f t="shared" si="2"/>
        <v>1916</v>
      </c>
      <c r="H45" s="9" t="s">
        <v>1</v>
      </c>
    </row>
    <row r="46" spans="1:8" x14ac:dyDescent="0.3">
      <c r="A46" s="3">
        <v>1917</v>
      </c>
      <c r="B46" s="59">
        <f>AVERAGE(PMensual!B389:B400)</f>
        <v>29.768723438088855</v>
      </c>
      <c r="C46" s="100">
        <f t="shared" si="0"/>
        <v>-98.835421673421536</v>
      </c>
      <c r="D46" s="59">
        <f>PMensual!B400</f>
        <v>41.443557372749929</v>
      </c>
      <c r="E46" s="60">
        <f t="shared" si="1"/>
        <v>-99.713307197120784</v>
      </c>
      <c r="F46" s="60"/>
      <c r="G46" s="1">
        <f t="shared" si="2"/>
        <v>1917</v>
      </c>
      <c r="H46" s="9" t="s">
        <v>1</v>
      </c>
    </row>
    <row r="47" spans="1:8" x14ac:dyDescent="0.3">
      <c r="A47" s="3">
        <v>1918</v>
      </c>
      <c r="B47" s="59">
        <f>AVERAGE(PMensual!B401:B412)</f>
        <v>38.732003892619076</v>
      </c>
      <c r="C47" s="100">
        <f t="shared" si="0"/>
        <v>30.109723963042946</v>
      </c>
      <c r="D47" s="59">
        <f>PMensual!B412</f>
        <v>36.722467553486005</v>
      </c>
      <c r="E47" s="60">
        <f t="shared" si="1"/>
        <v>-11.391613361762587</v>
      </c>
      <c r="F47" s="60"/>
      <c r="G47" s="1">
        <f t="shared" si="2"/>
        <v>1918</v>
      </c>
      <c r="H47" s="9" t="s">
        <v>1</v>
      </c>
    </row>
    <row r="48" spans="1:8" x14ac:dyDescent="0.3">
      <c r="A48" s="3">
        <v>1919</v>
      </c>
      <c r="B48" s="59">
        <f>AVERAGE(PMensual!B413:B424)</f>
        <v>37.15457628600786</v>
      </c>
      <c r="C48" s="100">
        <f t="shared" si="0"/>
        <v>-4.072672333155003</v>
      </c>
      <c r="D48" s="59">
        <f>PMensual!B424</f>
        <v>38.558119646925803</v>
      </c>
      <c r="E48" s="60">
        <f t="shared" si="1"/>
        <v>4.9987166324435783</v>
      </c>
      <c r="F48" s="60"/>
      <c r="G48" s="1">
        <f t="shared" si="2"/>
        <v>1919</v>
      </c>
      <c r="H48" s="8">
        <f t="shared" si="3"/>
        <v>-4.072672333155003</v>
      </c>
    </row>
    <row r="49" spans="1:10" x14ac:dyDescent="0.3">
      <c r="A49" s="3">
        <v>1920</v>
      </c>
      <c r="B49" s="59">
        <f>AVERAGE(PMensual!B425:B436)</f>
        <v>40.395931793107124</v>
      </c>
      <c r="C49" s="100">
        <f t="shared" si="0"/>
        <v>8.7239738172439694</v>
      </c>
      <c r="D49" s="59">
        <f>PMensual!B436</f>
        <v>38.89626608519103</v>
      </c>
      <c r="E49" s="60">
        <f t="shared" si="1"/>
        <v>0.87697854916581885</v>
      </c>
      <c r="F49" s="60"/>
      <c r="G49" s="1">
        <f t="shared" si="2"/>
        <v>1920</v>
      </c>
      <c r="H49" s="8">
        <f t="shared" si="3"/>
        <v>8.7239738172439694</v>
      </c>
      <c r="I49" s="9"/>
      <c r="J49" s="9"/>
    </row>
    <row r="50" spans="1:10" x14ac:dyDescent="0.3">
      <c r="A50" s="3">
        <v>1921</v>
      </c>
      <c r="B50" s="59">
        <f>AVERAGE(PMensual!B437:B448)</f>
        <v>36.17361778870594</v>
      </c>
      <c r="C50" s="100">
        <f t="shared" ref="C50:C62" si="4">((B50/B49)-1)*100</f>
        <v>-10.452324818316605</v>
      </c>
      <c r="D50" s="59">
        <f>PMensual!B448</f>
        <v>31.664409506543151</v>
      </c>
      <c r="E50" s="60">
        <f>((D50/D49)-1)*100</f>
        <v>-18.592675612637432</v>
      </c>
      <c r="F50" s="60"/>
      <c r="G50" s="1">
        <f t="shared" si="2"/>
        <v>1921</v>
      </c>
      <c r="H50" s="8">
        <f t="shared" si="3"/>
        <v>-10.452324818316605</v>
      </c>
      <c r="I50" s="9"/>
      <c r="J50" s="9"/>
    </row>
    <row r="51" spans="1:10" x14ac:dyDescent="0.3">
      <c r="A51" s="3">
        <v>1922</v>
      </c>
      <c r="B51" s="59">
        <f>AVERAGE(PMensual!B449:B460)</f>
        <v>28.839060520619785</v>
      </c>
      <c r="C51" s="100">
        <f t="shared" si="4"/>
        <v>-20.275984865346086</v>
      </c>
      <c r="D51" s="59">
        <f>PMensual!B460</f>
        <v>24.696472099224223</v>
      </c>
      <c r="E51" s="60">
        <f>((D51/D50)-1)*100</f>
        <v>-22.005581395348838</v>
      </c>
      <c r="F51" s="60"/>
      <c r="G51" s="1">
        <f t="shared" si="2"/>
        <v>1922</v>
      </c>
      <c r="H51" s="8">
        <f t="shared" si="3"/>
        <v>-20.275984865346086</v>
      </c>
      <c r="I51" s="8"/>
      <c r="J51" s="9"/>
    </row>
    <row r="52" spans="1:10" x14ac:dyDescent="0.3">
      <c r="A52" s="3">
        <v>1923</v>
      </c>
      <c r="B52" s="59">
        <f>AVERAGE(PMensual!B461:B472)</f>
        <v>25.8994251078263</v>
      </c>
      <c r="C52" s="100">
        <f t="shared" si="4"/>
        <v>-10.193242635943921</v>
      </c>
      <c r="D52" s="59">
        <f>PMensual!B472</f>
        <v>27.69855267309109</v>
      </c>
      <c r="E52" s="60">
        <f>((D52/D51)-1)*100</f>
        <v>12.155908592147323</v>
      </c>
      <c r="F52" s="60"/>
      <c r="G52" s="1">
        <f t="shared" si="2"/>
        <v>1923</v>
      </c>
      <c r="H52" s="8">
        <f t="shared" si="3"/>
        <v>-10.193242635943921</v>
      </c>
      <c r="I52" s="8"/>
      <c r="J52" s="8"/>
    </row>
    <row r="53" spans="1:10" x14ac:dyDescent="0.3">
      <c r="A53" s="3">
        <v>1924</v>
      </c>
      <c r="B53" s="59">
        <f>AVERAGE(PMensual!B473:B484)</f>
        <v>27.010084953835644</v>
      </c>
      <c r="C53" s="100">
        <f t="shared" si="4"/>
        <v>4.2883571406908461</v>
      </c>
      <c r="D53" s="59">
        <f>PMensual!B484</f>
        <v>25.05111348569751</v>
      </c>
      <c r="E53" s="60">
        <f t="shared" ref="E53:E61" si="5">((D53/D52)-1)*100</f>
        <v>-9.5580416010889397</v>
      </c>
      <c r="F53" s="60"/>
      <c r="G53" s="1">
        <f t="shared" si="2"/>
        <v>1924</v>
      </c>
      <c r="H53" s="8">
        <f t="shared" si="3"/>
        <v>4.2883571406908461</v>
      </c>
      <c r="I53" s="8"/>
      <c r="J53" s="8"/>
    </row>
    <row r="54" spans="1:10" x14ac:dyDescent="0.3">
      <c r="A54" s="3">
        <v>1925</v>
      </c>
      <c r="B54" s="59">
        <f>AVERAGE(PMensual!B485:B496)</f>
        <v>30.997444130487498</v>
      </c>
      <c r="C54" s="100">
        <f t="shared" si="4"/>
        <v>14.762482915055086</v>
      </c>
      <c r="D54" s="59">
        <f>PMensual!B496</f>
        <v>31.011680841738503</v>
      </c>
      <c r="E54" s="60">
        <f t="shared" si="5"/>
        <v>23.793622424983528</v>
      </c>
      <c r="F54" s="60"/>
      <c r="G54" s="1">
        <f t="shared" si="2"/>
        <v>1925</v>
      </c>
      <c r="H54" s="8">
        <f t="shared" si="3"/>
        <v>14.762482915055086</v>
      </c>
      <c r="I54" s="8"/>
      <c r="J54" s="8"/>
    </row>
    <row r="55" spans="1:10" x14ac:dyDescent="0.3">
      <c r="A55" s="3">
        <v>1926</v>
      </c>
      <c r="B55" s="59">
        <f>AVERAGE(PMensual!B497:B508)</f>
        <v>31.173095692060233</v>
      </c>
      <c r="C55" s="100">
        <f t="shared" si="4"/>
        <v>0.56666466058721277</v>
      </c>
      <c r="D55" s="59">
        <f>PMensual!B508</f>
        <v>30.692385772853925</v>
      </c>
      <c r="E55" s="60">
        <f t="shared" si="5"/>
        <v>-1.0295961399642728</v>
      </c>
      <c r="F55" s="60"/>
      <c r="G55" s="1">
        <f t="shared" si="2"/>
        <v>1926</v>
      </c>
      <c r="H55" s="8">
        <f t="shared" si="3"/>
        <v>0.56666466058721277</v>
      </c>
      <c r="I55" s="8"/>
      <c r="J55" s="8"/>
    </row>
    <row r="56" spans="1:10" x14ac:dyDescent="0.3">
      <c r="A56" s="3">
        <v>1927</v>
      </c>
      <c r="B56" s="59">
        <f>AVERAGE(PMensual!B509:B520)</f>
        <v>29.031207030400584</v>
      </c>
      <c r="C56" s="100">
        <f t="shared" si="4"/>
        <v>-6.8709527049159451</v>
      </c>
      <c r="D56" s="59">
        <f>PMensual!B520</f>
        <v>28.138025221777255</v>
      </c>
      <c r="E56" s="60">
        <f t="shared" si="5"/>
        <v>-8.3224568138195671</v>
      </c>
      <c r="F56" s="60"/>
      <c r="G56" s="1">
        <f t="shared" si="2"/>
        <v>1927</v>
      </c>
      <c r="H56" s="8">
        <f t="shared" si="3"/>
        <v>-6.8709527049159451</v>
      </c>
      <c r="I56" s="8"/>
      <c r="J56" s="8"/>
    </row>
    <row r="57" spans="1:10" x14ac:dyDescent="0.3">
      <c r="A57" s="3">
        <v>1928</v>
      </c>
      <c r="B57" s="59">
        <f>AVERAGE(PMensual!B521:B532)</f>
        <v>26.058385352759917</v>
      </c>
      <c r="C57" s="100">
        <f t="shared" si="4"/>
        <v>-10.240089826536048</v>
      </c>
      <c r="D57" s="59">
        <f>PMensual!B532</f>
        <v>25.340953289924848</v>
      </c>
      <c r="E57" s="60">
        <f t="shared" si="5"/>
        <v>-9.9405409932166506</v>
      </c>
      <c r="F57" s="60"/>
      <c r="G57" s="1">
        <f t="shared" si="2"/>
        <v>1928</v>
      </c>
      <c r="H57" s="8">
        <f t="shared" si="3"/>
        <v>-10.240089826536048</v>
      </c>
      <c r="I57" s="8"/>
      <c r="J57" s="8"/>
    </row>
    <row r="58" spans="1:10" x14ac:dyDescent="0.3">
      <c r="A58" s="3">
        <v>1929</v>
      </c>
      <c r="B58" s="59">
        <f>AVERAGE(PMensual!B533:B544)</f>
        <v>26.420586923828555</v>
      </c>
      <c r="C58" s="100">
        <f t="shared" si="4"/>
        <v>1.3899616809154081</v>
      </c>
      <c r="D58" s="59">
        <f>PMensual!B544</f>
        <v>25.925345740724669</v>
      </c>
      <c r="E58" s="60">
        <f t="shared" si="5"/>
        <v>2.3061186535242362</v>
      </c>
      <c r="F58" s="60"/>
      <c r="G58" s="1">
        <f t="shared" si="2"/>
        <v>1929</v>
      </c>
      <c r="H58" s="8">
        <f t="shared" si="3"/>
        <v>1.3899616809154081</v>
      </c>
      <c r="I58" s="8"/>
      <c r="J58" s="8"/>
    </row>
    <row r="59" spans="1:10" x14ac:dyDescent="0.3">
      <c r="A59" s="3">
        <v>1930</v>
      </c>
      <c r="B59" s="59">
        <f>AVERAGE(PMensual!B545:B556)</f>
        <v>26.229603006678801</v>
      </c>
      <c r="C59" s="100">
        <f t="shared" si="4"/>
        <v>-0.722860236604006</v>
      </c>
      <c r="D59" s="59">
        <f>PMensual!B556</f>
        <v>24.32307006677916</v>
      </c>
      <c r="E59" s="60">
        <f t="shared" si="5"/>
        <v>-6.1803444782168704</v>
      </c>
      <c r="F59" s="60"/>
      <c r="G59" s="1">
        <f t="shared" si="2"/>
        <v>1930</v>
      </c>
      <c r="H59" s="8">
        <f t="shared" si="3"/>
        <v>-0.722860236604006</v>
      </c>
      <c r="I59" s="8"/>
      <c r="J59" s="8"/>
    </row>
    <row r="60" spans="1:10" x14ac:dyDescent="0.3">
      <c r="A60" s="3">
        <v>1931</v>
      </c>
      <c r="B60" s="59">
        <f>AVERAGE(PMensual!B557:B568)</f>
        <v>23.642321795471716</v>
      </c>
      <c r="C60" s="100">
        <f t="shared" si="4"/>
        <v>-9.863973963114459</v>
      </c>
      <c r="D60" s="59">
        <f>PMensual!B568</f>
        <v>20.40931473205984</v>
      </c>
      <c r="E60" s="60">
        <f t="shared" si="5"/>
        <v>-16.090712742980539</v>
      </c>
      <c r="F60" s="60"/>
      <c r="G60" s="1">
        <f t="shared" si="2"/>
        <v>1931</v>
      </c>
      <c r="H60" s="8">
        <f t="shared" si="3"/>
        <v>-9.863973963114459</v>
      </c>
      <c r="I60" s="8"/>
      <c r="J60" s="4"/>
    </row>
    <row r="61" spans="1:10" x14ac:dyDescent="0.3">
      <c r="A61" s="3">
        <v>1932</v>
      </c>
      <c r="B61" s="59">
        <f>AVERAGE(PMensual!B569:B580)</f>
        <v>21.144785533215153</v>
      </c>
      <c r="C61" s="100">
        <f t="shared" si="4"/>
        <v>-10.563836681788686</v>
      </c>
      <c r="D61" s="59">
        <f>PMensual!B580</f>
        <v>21.328653233503974</v>
      </c>
      <c r="E61" s="60">
        <f t="shared" si="5"/>
        <v>4.5045045045044807</v>
      </c>
      <c r="F61" s="60"/>
      <c r="G61" s="1">
        <f t="shared" si="2"/>
        <v>1932</v>
      </c>
      <c r="H61" s="8">
        <f t="shared" si="3"/>
        <v>-10.563836681788686</v>
      </c>
      <c r="I61" s="8"/>
      <c r="J61" s="4"/>
    </row>
    <row r="62" spans="1:10" x14ac:dyDescent="0.3">
      <c r="A62" s="3">
        <v>1933</v>
      </c>
      <c r="B62" s="59">
        <f>AVERAGE(PMensual!B581:B592)</f>
        <v>22.843716321424939</v>
      </c>
      <c r="C62" s="100">
        <f t="shared" si="4"/>
        <v>8.0347506270093572</v>
      </c>
      <c r="D62" s="59">
        <f>PMensual!B592</f>
        <v>23.609060320685671</v>
      </c>
      <c r="E62" s="60">
        <f t="shared" ref="E62:E115" si="6">((D62/D61)-1)*100</f>
        <v>10.69175377468059</v>
      </c>
      <c r="F62" s="60"/>
      <c r="G62" s="1">
        <f t="shared" si="2"/>
        <v>1933</v>
      </c>
      <c r="H62" s="8">
        <f t="shared" si="3"/>
        <v>8.0347506270093572</v>
      </c>
      <c r="I62" s="18"/>
      <c r="J62" s="4"/>
    </row>
    <row r="63" spans="1:10" x14ac:dyDescent="0.3">
      <c r="A63" s="3">
        <v>1934</v>
      </c>
      <c r="B63" s="59">
        <f>AVERAGE(PMensual!B593:B604)</f>
        <v>24.103035810513234</v>
      </c>
      <c r="C63" s="100">
        <f t="shared" ref="C63:C93" si="7">((B63/B62)-1)*100</f>
        <v>5.5127610208816513</v>
      </c>
      <c r="D63" s="59">
        <f>PMensual!B604</f>
        <v>24.117876275872856</v>
      </c>
      <c r="E63" s="60">
        <f t="shared" si="6"/>
        <v>2.1551724137930828</v>
      </c>
      <c r="F63" s="60"/>
      <c r="G63" s="1">
        <f t="shared" si="2"/>
        <v>1934</v>
      </c>
      <c r="H63" s="8">
        <f t="shared" si="3"/>
        <v>5.5127610208816513</v>
      </c>
      <c r="I63" s="8"/>
      <c r="J63" s="4"/>
    </row>
    <row r="64" spans="1:10" x14ac:dyDescent="0.3">
      <c r="A64" s="3">
        <v>1935</v>
      </c>
      <c r="B64" s="59">
        <f>AVERAGE(PMensual!B605:B616)</f>
        <v>24.028833483715101</v>
      </c>
      <c r="C64" s="100">
        <f t="shared" si="7"/>
        <v>-0.30785469258510778</v>
      </c>
      <c r="D64" s="59">
        <f>PMensual!B616</f>
        <v>23.863468298279262</v>
      </c>
      <c r="E64" s="60">
        <f t="shared" si="6"/>
        <v>-1.0548523206751037</v>
      </c>
      <c r="F64" s="60"/>
      <c r="G64" s="1">
        <f t="shared" si="2"/>
        <v>1935</v>
      </c>
      <c r="H64" s="8">
        <f t="shared" si="3"/>
        <v>-0.30785469258510778</v>
      </c>
      <c r="I64" s="8"/>
      <c r="J64" s="4"/>
    </row>
    <row r="65" spans="1:10" x14ac:dyDescent="0.3">
      <c r="A65" s="3">
        <v>1936</v>
      </c>
      <c r="B65" s="59">
        <f>AVERAGE(PMensual!B617:B628)</f>
        <v>25.540440883917054</v>
      </c>
      <c r="C65" s="100">
        <f t="shared" si="7"/>
        <v>6.290806423151607</v>
      </c>
      <c r="D65" s="59">
        <f>PMensual!B628</f>
        <v>26.840041636124337</v>
      </c>
      <c r="E65" s="60">
        <f t="shared" si="6"/>
        <v>12.473347547974445</v>
      </c>
      <c r="F65" s="60"/>
      <c r="G65" s="1">
        <f t="shared" si="2"/>
        <v>1936</v>
      </c>
      <c r="H65" s="8">
        <f t="shared" si="3"/>
        <v>6.290806423151607</v>
      </c>
      <c r="I65" s="8"/>
      <c r="J65" s="4"/>
    </row>
    <row r="66" spans="1:10" x14ac:dyDescent="0.3">
      <c r="A66" s="3">
        <v>1937</v>
      </c>
      <c r="B66" s="59">
        <f>AVERAGE(PMensual!B629:B640)</f>
        <v>30.244868402918641</v>
      </c>
      <c r="C66" s="100">
        <f t="shared" si="7"/>
        <v>18.419523532829807</v>
      </c>
      <c r="D66" s="59">
        <f>PMensual!B640</f>
        <v>30.096463749322371</v>
      </c>
      <c r="E66" s="60">
        <f t="shared" si="6"/>
        <v>12.132701421800984</v>
      </c>
      <c r="F66" s="60"/>
      <c r="G66" s="1">
        <f t="shared" si="2"/>
        <v>1937</v>
      </c>
      <c r="H66" s="8">
        <f t="shared" si="3"/>
        <v>18.419523532829807</v>
      </c>
      <c r="I66" s="8"/>
      <c r="J66" s="4"/>
    </row>
    <row r="67" spans="1:10" x14ac:dyDescent="0.3">
      <c r="A67" s="3">
        <v>1938</v>
      </c>
      <c r="B67" s="59">
        <f>AVERAGE(PMensual!B641:B652)</f>
        <v>32.142327902470875</v>
      </c>
      <c r="C67" s="100">
        <f t="shared" si="7"/>
        <v>6.2736576475536099</v>
      </c>
      <c r="D67" s="59">
        <f>PMensual!B652</f>
        <v>31.800997199199468</v>
      </c>
      <c r="E67" s="60">
        <f t="shared" si="6"/>
        <v>5.6635672020287631</v>
      </c>
      <c r="F67" s="60"/>
      <c r="G67" s="1">
        <f t="shared" si="2"/>
        <v>1938</v>
      </c>
      <c r="H67" s="8">
        <f t="shared" si="3"/>
        <v>6.2736576475536099</v>
      </c>
      <c r="I67" s="8"/>
      <c r="J67" s="4"/>
    </row>
    <row r="68" spans="1:10" x14ac:dyDescent="0.3">
      <c r="A68" s="3">
        <v>1939</v>
      </c>
      <c r="B68" s="59">
        <f>AVERAGE(PMensual!B653:B664)</f>
        <v>32.318293420306446</v>
      </c>
      <c r="C68" s="100">
        <f t="shared" si="7"/>
        <v>0.54745729173537594</v>
      </c>
      <c r="D68" s="59">
        <f>PMensual!B664</f>
        <v>32.004523581274348</v>
      </c>
      <c r="E68" s="60">
        <f t="shared" si="6"/>
        <v>0.64000000000001833</v>
      </c>
      <c r="F68" s="60"/>
      <c r="G68" s="1">
        <f t="shared" si="2"/>
        <v>1939</v>
      </c>
      <c r="H68" s="8">
        <f t="shared" si="3"/>
        <v>0.54745729173537594</v>
      </c>
      <c r="I68" s="18"/>
      <c r="J68" s="4"/>
    </row>
    <row r="69" spans="1:10" x14ac:dyDescent="0.3">
      <c r="A69" s="3">
        <v>1940</v>
      </c>
      <c r="B69" s="59">
        <f>AVERAGE(PMensual!B665:B676)</f>
        <v>32.815304845333294</v>
      </c>
      <c r="C69" s="100">
        <f t="shared" si="7"/>
        <v>1.5378640776698926</v>
      </c>
      <c r="D69" s="59">
        <f>PMensual!B676</f>
        <v>32.260559769924534</v>
      </c>
      <c r="E69" s="60">
        <f t="shared" si="6"/>
        <v>0.79999999999997851</v>
      </c>
      <c r="F69" s="60"/>
      <c r="G69" s="1">
        <f t="shared" si="2"/>
        <v>1940</v>
      </c>
      <c r="H69" s="8">
        <f t="shared" si="3"/>
        <v>1.5378640776698926</v>
      </c>
      <c r="I69" s="18"/>
      <c r="J69" s="4"/>
    </row>
    <row r="70" spans="1:10" x14ac:dyDescent="0.3">
      <c r="A70" s="3">
        <v>1941</v>
      </c>
      <c r="B70" s="59">
        <f>AVERAGE(PMensual!B677:B688)</f>
        <v>34.9756101870693</v>
      </c>
      <c r="C70" s="100">
        <f t="shared" si="7"/>
        <v>6.5832249674902199</v>
      </c>
      <c r="D70" s="59">
        <f>PMensual!B688</f>
        <v>36.197116170421275</v>
      </c>
      <c r="E70" s="60">
        <f t="shared" si="6"/>
        <v>12.202380952380953</v>
      </c>
      <c r="F70" s="60"/>
      <c r="G70" s="1">
        <f t="shared" si="2"/>
        <v>1941</v>
      </c>
      <c r="H70" s="8">
        <f t="shared" si="3"/>
        <v>6.5832249674902199</v>
      </c>
      <c r="I70" s="8"/>
      <c r="J70" s="4"/>
    </row>
    <row r="71" spans="1:10" x14ac:dyDescent="0.3">
      <c r="A71" s="3">
        <v>1942</v>
      </c>
      <c r="B71" s="59">
        <f>AVERAGE(PMensual!B689:B700)</f>
        <v>38.600122482648622</v>
      </c>
      <c r="C71" s="100">
        <f t="shared" si="7"/>
        <v>10.362970870825094</v>
      </c>
      <c r="D71" s="59">
        <f>PMensual!B700</f>
        <v>40.229686141661844</v>
      </c>
      <c r="E71" s="60">
        <f t="shared" si="6"/>
        <v>11.14058355437666</v>
      </c>
      <c r="F71" s="60"/>
      <c r="G71" s="1">
        <f t="shared" si="2"/>
        <v>1942</v>
      </c>
      <c r="H71" s="8">
        <f t="shared" si="3"/>
        <v>10.362970870825094</v>
      </c>
      <c r="I71" s="8"/>
      <c r="J71" s="4"/>
    </row>
    <row r="72" spans="1:10" x14ac:dyDescent="0.3">
      <c r="A72" s="3">
        <v>1943</v>
      </c>
      <c r="B72" s="59">
        <f>AVERAGE(PMensual!B701:B712)</f>
        <v>46.630590857916722</v>
      </c>
      <c r="C72" s="100">
        <f t="shared" si="7"/>
        <v>20.804256201202275</v>
      </c>
      <c r="D72" s="59">
        <f>PMensual!B712</f>
        <v>50.119083928275636</v>
      </c>
      <c r="E72" s="60">
        <f t="shared" si="6"/>
        <v>24.582338902148027</v>
      </c>
      <c r="F72" s="60"/>
      <c r="G72" s="1">
        <f t="shared" si="2"/>
        <v>1943</v>
      </c>
      <c r="H72" s="8">
        <f t="shared" si="3"/>
        <v>20.804256201202275</v>
      </c>
      <c r="I72" s="8"/>
      <c r="J72" s="4"/>
    </row>
    <row r="73" spans="1:10" x14ac:dyDescent="0.3">
      <c r="A73" s="3">
        <v>1944</v>
      </c>
      <c r="B73" s="59">
        <f>AVERAGE(PMensual!B713:B724)</f>
        <v>57.128074592574727</v>
      </c>
      <c r="C73" s="100">
        <f t="shared" si="7"/>
        <v>22.512010981468823</v>
      </c>
      <c r="D73" s="59">
        <f>PMensual!B724</f>
        <v>60.104495285633242</v>
      </c>
      <c r="E73" s="60">
        <f t="shared" si="6"/>
        <v>19.92337164750959</v>
      </c>
      <c r="F73" s="60"/>
      <c r="G73" s="1">
        <f t="shared" si="2"/>
        <v>1944</v>
      </c>
      <c r="H73" s="8">
        <f t="shared" si="3"/>
        <v>22.512010981468823</v>
      </c>
      <c r="I73" s="8"/>
      <c r="J73" s="4"/>
    </row>
    <row r="74" spans="1:10" x14ac:dyDescent="0.3">
      <c r="A74" s="3">
        <v>1945</v>
      </c>
      <c r="B74" s="59">
        <f>AVERAGE(PMensual!B725:B736)</f>
        <v>63.587654268728578</v>
      </c>
      <c r="C74" s="100">
        <f t="shared" si="7"/>
        <v>11.30718954248362</v>
      </c>
      <c r="D74" s="59">
        <f>PMensual!B736</f>
        <v>66.601413572631913</v>
      </c>
      <c r="E74" s="60">
        <f t="shared" si="6"/>
        <v>10.809371671991453</v>
      </c>
      <c r="F74" s="60"/>
      <c r="G74" s="1">
        <f t="shared" si="2"/>
        <v>1945</v>
      </c>
      <c r="H74" s="8">
        <f t="shared" si="3"/>
        <v>11.30718954248362</v>
      </c>
      <c r="I74" s="8"/>
      <c r="J74" s="4"/>
    </row>
    <row r="75" spans="1:10" x14ac:dyDescent="0.3">
      <c r="A75" s="3">
        <v>1946</v>
      </c>
      <c r="B75" s="59">
        <f>AVERAGE(PMensual!B737:B748)</f>
        <v>73.189011343110877</v>
      </c>
      <c r="C75" s="100">
        <f t="shared" si="7"/>
        <v>15.099404412381512</v>
      </c>
      <c r="D75" s="59">
        <f>PMensual!B748</f>
        <v>78.475091821284678</v>
      </c>
      <c r="E75" s="60">
        <f t="shared" si="6"/>
        <v>17.827967323402195</v>
      </c>
      <c r="F75" s="60"/>
      <c r="G75" s="1">
        <f t="shared" si="2"/>
        <v>1946</v>
      </c>
      <c r="H75" s="8">
        <f t="shared" si="3"/>
        <v>15.099404412381512</v>
      </c>
      <c r="I75" s="8"/>
      <c r="J75" s="4"/>
    </row>
    <row r="76" spans="1:10" x14ac:dyDescent="0.3">
      <c r="A76" s="3">
        <v>1947</v>
      </c>
      <c r="B76" s="59">
        <f>AVERAGE(PMensual!B749:B760)</f>
        <v>77.533625419268887</v>
      </c>
      <c r="C76" s="100">
        <f t="shared" si="7"/>
        <v>5.9361562568326143</v>
      </c>
      <c r="D76" s="59">
        <f>PMensual!B760</f>
        <v>77.642974208171566</v>
      </c>
      <c r="E76" s="60">
        <f t="shared" si="6"/>
        <v>-1.0603588907014405</v>
      </c>
      <c r="F76" s="60"/>
      <c r="G76" s="1">
        <f t="shared" si="2"/>
        <v>1947</v>
      </c>
      <c r="H76" s="8">
        <f t="shared" si="3"/>
        <v>5.9361562568326143</v>
      </c>
      <c r="I76" s="8"/>
      <c r="J76" s="4"/>
    </row>
    <row r="77" spans="1:10" x14ac:dyDescent="0.3">
      <c r="A77" s="3">
        <v>1948</v>
      </c>
      <c r="B77" s="59">
        <f>AVERAGE(PMensual!B761:B772)</f>
        <v>83.211761311313325</v>
      </c>
      <c r="C77" s="100">
        <f t="shared" si="7"/>
        <v>7.3234494857418175</v>
      </c>
      <c r="D77" s="59">
        <f>PMensual!B772</f>
        <v>85.900141292140361</v>
      </c>
      <c r="E77" s="60">
        <f t="shared" si="6"/>
        <v>10.634789777411392</v>
      </c>
      <c r="F77" s="60"/>
      <c r="G77" s="1">
        <f t="shared" si="2"/>
        <v>1948</v>
      </c>
      <c r="H77" s="8">
        <f t="shared" si="3"/>
        <v>7.3234494857418175</v>
      </c>
      <c r="I77" s="8"/>
      <c r="J77" s="4"/>
    </row>
    <row r="78" spans="1:10" x14ac:dyDescent="0.3">
      <c r="A78" s="3">
        <v>1949</v>
      </c>
      <c r="B78" s="59">
        <f>AVERAGE(PMensual!B773:B784)</f>
        <v>91.162218377628221</v>
      </c>
      <c r="C78" s="100">
        <f t="shared" si="7"/>
        <v>9.55448717948717</v>
      </c>
      <c r="D78" s="59">
        <f>PMensual!B784</f>
        <v>93.901272187458915</v>
      </c>
      <c r="E78" s="60">
        <f t="shared" si="6"/>
        <v>9.31445603576746</v>
      </c>
      <c r="F78" s="60"/>
      <c r="G78" s="1">
        <f t="shared" si="2"/>
        <v>1949</v>
      </c>
      <c r="H78" s="8">
        <f t="shared" si="3"/>
        <v>9.55448717948717</v>
      </c>
      <c r="I78" s="8"/>
      <c r="J78" s="4"/>
    </row>
    <row r="79" spans="1:10" x14ac:dyDescent="0.3">
      <c r="A79" s="3">
        <v>1950</v>
      </c>
      <c r="B79" s="63">
        <f>AVERAGE(PMensual!B785:B796)</f>
        <v>100.00000000000006</v>
      </c>
      <c r="C79" s="101">
        <f t="shared" si="7"/>
        <v>9.6945662135627497</v>
      </c>
      <c r="D79" s="63">
        <f>PMensual!B796</f>
        <v>108.08050722422665</v>
      </c>
      <c r="E79" s="61">
        <f t="shared" si="6"/>
        <v>15.100152219941343</v>
      </c>
      <c r="F79" s="61"/>
      <c r="G79" s="1">
        <f t="shared" si="2"/>
        <v>1950</v>
      </c>
      <c r="H79" s="8">
        <f t="shared" si="3"/>
        <v>9.6945662135627497</v>
      </c>
      <c r="I79" s="8"/>
      <c r="J79" s="4"/>
    </row>
    <row r="80" spans="1:10" x14ac:dyDescent="0.3">
      <c r="A80" s="3">
        <v>1951</v>
      </c>
      <c r="B80" s="59">
        <f>AVERAGE(PMensual!B797:B808)</f>
        <v>124.39946077226945</v>
      </c>
      <c r="C80" s="100">
        <f t="shared" si="7"/>
        <v>24.399460772269379</v>
      </c>
      <c r="D80" s="59">
        <f>PMensual!B808</f>
        <v>129.38080993001495</v>
      </c>
      <c r="E80" s="60">
        <f t="shared" si="6"/>
        <v>19.707811568276725</v>
      </c>
      <c r="F80" s="60"/>
      <c r="G80" s="1">
        <f t="shared" ref="G80:G143" si="8">A80</f>
        <v>1951</v>
      </c>
      <c r="H80" s="8">
        <f t="shared" si="3"/>
        <v>24.399460772269379</v>
      </c>
      <c r="I80" s="8"/>
      <c r="J80" s="4"/>
    </row>
    <row r="81" spans="1:10" x14ac:dyDescent="0.3">
      <c r="A81" s="3">
        <v>1952</v>
      </c>
      <c r="B81" s="59">
        <f>AVERAGE(PMensual!B809:B820)</f>
        <v>128.89744451309085</v>
      </c>
      <c r="C81" s="100">
        <f t="shared" si="7"/>
        <v>3.6157582298974589</v>
      </c>
      <c r="D81" s="59">
        <f>PMensual!B820</f>
        <v>126.54506615072695</v>
      </c>
      <c r="E81" s="60">
        <f t="shared" si="6"/>
        <v>-2.1917808219178103</v>
      </c>
      <c r="F81" s="60"/>
      <c r="G81" s="1">
        <f t="shared" si="8"/>
        <v>1952</v>
      </c>
      <c r="H81" s="8">
        <f t="shared" ref="H81:H144" si="9">C81</f>
        <v>3.6157582298974589</v>
      </c>
      <c r="I81" s="8"/>
      <c r="J81" s="4"/>
    </row>
    <row r="82" spans="1:10" x14ac:dyDescent="0.3">
      <c r="A82" s="3">
        <v>1953</v>
      </c>
      <c r="B82" s="59">
        <f>AVERAGE(PMensual!B821:B832)</f>
        <v>126.48330279189781</v>
      </c>
      <c r="C82" s="100">
        <f t="shared" si="7"/>
        <v>-1.8729166666666131</v>
      </c>
      <c r="D82" s="59">
        <f>PMensual!B832</f>
        <v>127.47957262344691</v>
      </c>
      <c r="E82" s="60">
        <f t="shared" si="6"/>
        <v>0.73847720906548009</v>
      </c>
      <c r="F82" s="60"/>
      <c r="G82" s="1">
        <f t="shared" si="8"/>
        <v>1953</v>
      </c>
      <c r="H82" s="8">
        <f t="shared" si="9"/>
        <v>-1.8729166666666131</v>
      </c>
      <c r="I82" s="8"/>
      <c r="J82" s="4"/>
    </row>
    <row r="83" spans="1:10" x14ac:dyDescent="0.3">
      <c r="A83" s="3">
        <v>1954</v>
      </c>
      <c r="B83" s="59">
        <f>AVERAGE(PMensual!B833:B844)</f>
        <v>138.0974996152128</v>
      </c>
      <c r="C83" s="100">
        <f t="shared" si="7"/>
        <v>9.1823952782319029</v>
      </c>
      <c r="D83" s="59">
        <f>PMensual!B844</f>
        <v>148.19983682892632</v>
      </c>
      <c r="E83" s="60">
        <f t="shared" si="6"/>
        <v>16.253791708796793</v>
      </c>
      <c r="F83" s="60"/>
      <c r="G83" s="1">
        <f t="shared" si="8"/>
        <v>1954</v>
      </c>
      <c r="H83" s="8">
        <f t="shared" si="9"/>
        <v>9.1823952782319029</v>
      </c>
      <c r="I83" s="8"/>
      <c r="J83" s="4"/>
    </row>
    <row r="84" spans="1:10" x14ac:dyDescent="0.3">
      <c r="A84" s="3">
        <v>1955</v>
      </c>
      <c r="B84" s="59">
        <f>AVERAGE(PMensual!B845:B856)</f>
        <v>157.18694523754928</v>
      </c>
      <c r="C84" s="100">
        <f t="shared" si="7"/>
        <v>13.823165282156635</v>
      </c>
      <c r="D84" s="59">
        <f>PMensual!B856</f>
        <v>162.16822167113358</v>
      </c>
      <c r="E84" s="60">
        <f t="shared" si="6"/>
        <v>9.4253712696941605</v>
      </c>
      <c r="F84" s="60"/>
      <c r="G84" s="1">
        <f t="shared" si="8"/>
        <v>1955</v>
      </c>
      <c r="H84" s="8">
        <f t="shared" si="9"/>
        <v>13.823165282156635</v>
      </c>
      <c r="I84" s="8"/>
      <c r="J84" s="4"/>
    </row>
    <row r="85" spans="1:10" x14ac:dyDescent="0.3">
      <c r="A85" s="3">
        <v>1956</v>
      </c>
      <c r="B85" s="59">
        <f>AVERAGE(PMensual!B857:B868)</f>
        <v>164.49742963313366</v>
      </c>
      <c r="C85" s="100">
        <f t="shared" si="7"/>
        <v>4.6508215962441257</v>
      </c>
      <c r="D85" s="59">
        <f>PMensual!B868</f>
        <v>164.93559746756932</v>
      </c>
      <c r="E85" s="60">
        <f t="shared" si="6"/>
        <v>1.7064846416382284</v>
      </c>
      <c r="F85" s="60"/>
      <c r="G85" s="1">
        <f t="shared" si="8"/>
        <v>1956</v>
      </c>
      <c r="H85" s="8">
        <f t="shared" si="9"/>
        <v>4.6508215962441257</v>
      </c>
      <c r="I85" s="8"/>
      <c r="J85" s="4"/>
    </row>
    <row r="86" spans="1:10" x14ac:dyDescent="0.3">
      <c r="A86" s="3">
        <v>1957</v>
      </c>
      <c r="B86" s="59">
        <f>AVERAGE(PMensual!B869:B880)</f>
        <v>171.64648377392595</v>
      </c>
      <c r="C86" s="100">
        <f t="shared" si="7"/>
        <v>4.3459974765175824</v>
      </c>
      <c r="D86" s="59">
        <f>PMensual!B880</f>
        <v>175.17488791438146</v>
      </c>
      <c r="E86" s="60">
        <f t="shared" si="6"/>
        <v>6.2080536912751283</v>
      </c>
      <c r="F86" s="60"/>
      <c r="G86" s="1">
        <f t="shared" si="8"/>
        <v>1957</v>
      </c>
      <c r="H86" s="8">
        <f t="shared" si="9"/>
        <v>4.3459974765175824</v>
      </c>
      <c r="I86" s="8"/>
      <c r="J86" s="4"/>
    </row>
    <row r="87" spans="1:10" x14ac:dyDescent="0.3">
      <c r="A87" s="3">
        <v>1958</v>
      </c>
      <c r="B87" s="59">
        <f>AVERAGE(PMensual!B881:B892)</f>
        <v>179.25676721412415</v>
      </c>
      <c r="C87" s="100">
        <f t="shared" si="7"/>
        <v>4.4336960902861433</v>
      </c>
      <c r="D87" s="59">
        <f>PMensual!B892</f>
        <v>181.53985224618361</v>
      </c>
      <c r="E87" s="60">
        <f t="shared" si="6"/>
        <v>3.6334913112164191</v>
      </c>
      <c r="F87" s="60"/>
      <c r="G87" s="1">
        <f t="shared" si="8"/>
        <v>1958</v>
      </c>
      <c r="H87" s="8">
        <f t="shared" si="9"/>
        <v>4.4336960902861433</v>
      </c>
      <c r="I87" s="8"/>
      <c r="J87" s="4"/>
    </row>
    <row r="88" spans="1:10" x14ac:dyDescent="0.3">
      <c r="A88" s="3">
        <v>1959</v>
      </c>
      <c r="B88" s="59">
        <f>AVERAGE(PMensual!B893:B904)</f>
        <v>181.32076832896584</v>
      </c>
      <c r="C88" s="100">
        <f t="shared" si="7"/>
        <v>1.1514215875466638</v>
      </c>
      <c r="D88" s="59">
        <f>PMensual!B904</f>
        <v>182.09332740547077</v>
      </c>
      <c r="E88" s="60">
        <f t="shared" si="6"/>
        <v>0.30487804878049918</v>
      </c>
      <c r="F88" s="60"/>
      <c r="G88" s="1">
        <f t="shared" si="8"/>
        <v>1959</v>
      </c>
      <c r="H88" s="8">
        <f t="shared" si="9"/>
        <v>1.1514215875466638</v>
      </c>
      <c r="I88" s="8"/>
      <c r="J88" s="4"/>
    </row>
    <row r="89" spans="1:10" x14ac:dyDescent="0.3">
      <c r="A89" s="3">
        <v>1960</v>
      </c>
      <c r="B89" s="59">
        <f>AVERAGE(PMensual!B905:B916)</f>
        <v>190.22249380750074</v>
      </c>
      <c r="C89" s="100">
        <f t="shared" si="7"/>
        <v>4.9093799682034867</v>
      </c>
      <c r="D89" s="59">
        <f>PMensual!B916</f>
        <v>191.91751148281753</v>
      </c>
      <c r="E89" s="60">
        <f t="shared" si="6"/>
        <v>5.3951367781154724</v>
      </c>
      <c r="F89" s="60"/>
      <c r="G89" s="1">
        <f t="shared" si="8"/>
        <v>1960</v>
      </c>
      <c r="H89" s="8">
        <f t="shared" si="9"/>
        <v>4.9093799682034867</v>
      </c>
      <c r="I89" s="8"/>
      <c r="J89" s="4"/>
    </row>
    <row r="90" spans="1:10" x14ac:dyDescent="0.3">
      <c r="A90" s="3">
        <v>1961</v>
      </c>
      <c r="B90" s="59">
        <f>AVERAGE(PMensual!B917:B928)</f>
        <v>192.05588027263926</v>
      </c>
      <c r="C90" s="100">
        <f t="shared" si="7"/>
        <v>0.96381160210938788</v>
      </c>
      <c r="D90" s="59">
        <f>PMensual!B928</f>
        <v>191.91751148281747</v>
      </c>
      <c r="E90" s="60">
        <f t="shared" si="6"/>
        <v>-3.3306690738754696E-14</v>
      </c>
      <c r="F90" s="60"/>
      <c r="G90" s="1">
        <f t="shared" si="8"/>
        <v>1961</v>
      </c>
      <c r="H90" s="8">
        <f t="shared" si="9"/>
        <v>0.96381160210938788</v>
      </c>
      <c r="I90" s="8"/>
      <c r="J90" s="4"/>
    </row>
    <row r="91" spans="1:10" x14ac:dyDescent="0.3">
      <c r="A91" s="3">
        <v>1962</v>
      </c>
      <c r="B91" s="59">
        <f>AVERAGE(PMensual!B929:B940)</f>
        <v>195.51510001818394</v>
      </c>
      <c r="C91" s="100">
        <f t="shared" si="7"/>
        <v>1.8011527377521874</v>
      </c>
      <c r="D91" s="59">
        <f>PMensual!B940</f>
        <v>196.34531275711467</v>
      </c>
      <c r="E91" s="60">
        <f t="shared" si="6"/>
        <v>2.3071377072819255</v>
      </c>
      <c r="F91" s="60"/>
      <c r="G91" s="1">
        <f t="shared" si="8"/>
        <v>1962</v>
      </c>
      <c r="H91" s="8">
        <f t="shared" si="9"/>
        <v>1.8011527377521874</v>
      </c>
      <c r="I91" s="8"/>
      <c r="J91" s="4"/>
    </row>
    <row r="92" spans="1:10" x14ac:dyDescent="0.3">
      <c r="A92" s="3">
        <v>1963</v>
      </c>
      <c r="B92" s="59">
        <f>AVERAGE(PMensual!B941:B952)</f>
        <v>196.64511180172852</v>
      </c>
      <c r="C92" s="100">
        <f t="shared" si="7"/>
        <v>0.57796650153336682</v>
      </c>
      <c r="D92" s="59">
        <f>PMensual!B952</f>
        <v>197.03715670622361</v>
      </c>
      <c r="E92" s="60">
        <f t="shared" si="6"/>
        <v>0.35236081747709314</v>
      </c>
      <c r="F92" s="60"/>
      <c r="G92" s="1">
        <f t="shared" si="8"/>
        <v>1963</v>
      </c>
      <c r="H92" s="8">
        <f t="shared" si="9"/>
        <v>0.57796650153336682</v>
      </c>
      <c r="I92" s="8"/>
      <c r="J92" s="4"/>
    </row>
    <row r="93" spans="1:10" x14ac:dyDescent="0.3">
      <c r="A93" s="3">
        <v>1964</v>
      </c>
      <c r="B93" s="59">
        <f>AVERAGE(PMensual!B953:B964)</f>
        <v>204.98183138849117</v>
      </c>
      <c r="C93" s="100">
        <f t="shared" si="7"/>
        <v>4.2394746100621772</v>
      </c>
      <c r="D93" s="59">
        <f>PMensual!B964</f>
        <v>207.96829110214475</v>
      </c>
      <c r="E93" s="60">
        <f t="shared" si="6"/>
        <v>5.5477528089887818</v>
      </c>
      <c r="F93" s="60"/>
      <c r="G93" s="1">
        <f t="shared" si="8"/>
        <v>1964</v>
      </c>
      <c r="H93" s="8">
        <f t="shared" si="9"/>
        <v>4.2394746100621772</v>
      </c>
      <c r="I93" s="8"/>
      <c r="J93" s="4"/>
    </row>
    <row r="94" spans="1:10" x14ac:dyDescent="0.3">
      <c r="A94" s="3">
        <v>1965</v>
      </c>
      <c r="B94" s="59">
        <f>AVERAGE(PMensual!B965:B976)</f>
        <v>208.72931944616448</v>
      </c>
      <c r="C94" s="100">
        <f t="shared" ref="C94:C154" si="10">((B94/B93)-1)*100</f>
        <v>1.828204983968007</v>
      </c>
      <c r="D94" s="59">
        <f>PMensual!B976</f>
        <v>208.3833974716101</v>
      </c>
      <c r="E94" s="60">
        <f t="shared" si="6"/>
        <v>0.19960079840319889</v>
      </c>
      <c r="F94" s="60"/>
      <c r="G94" s="1">
        <f t="shared" si="8"/>
        <v>1965</v>
      </c>
      <c r="H94" s="8">
        <f t="shared" si="9"/>
        <v>1.828204983968007</v>
      </c>
      <c r="I94" s="8"/>
      <c r="J94" s="4"/>
    </row>
    <row r="95" spans="1:10" x14ac:dyDescent="0.3">
      <c r="A95" s="3">
        <v>1966</v>
      </c>
      <c r="B95" s="59">
        <f>AVERAGE(PMensual!B977:B988)</f>
        <v>211.4621030451448</v>
      </c>
      <c r="C95" s="100">
        <f t="shared" si="10"/>
        <v>1.3092475969506356</v>
      </c>
      <c r="D95" s="59">
        <f>PMensual!B988</f>
        <v>214.33325543394682</v>
      </c>
      <c r="E95" s="60">
        <f t="shared" si="6"/>
        <v>2.855245683930896</v>
      </c>
      <c r="F95" s="60"/>
      <c r="G95" s="1">
        <f t="shared" si="8"/>
        <v>1966</v>
      </c>
      <c r="H95" s="8">
        <f t="shared" si="9"/>
        <v>1.3092475969506356</v>
      </c>
      <c r="I95" s="8"/>
      <c r="J95" s="4"/>
    </row>
    <row r="96" spans="1:10" x14ac:dyDescent="0.3">
      <c r="A96" s="3">
        <v>1967</v>
      </c>
      <c r="B96" s="59">
        <f>AVERAGE(PMensual!B989:B1000)</f>
        <v>217.49267613487757</v>
      </c>
      <c r="C96" s="100">
        <f t="shared" si="10"/>
        <v>2.8518457931184571</v>
      </c>
      <c r="D96" s="59">
        <f>PMensual!B1000</f>
        <v>218.06921275913501</v>
      </c>
      <c r="E96" s="60">
        <f t="shared" si="6"/>
        <v>1.7430600387346562</v>
      </c>
      <c r="F96" s="60"/>
      <c r="G96" s="1">
        <f t="shared" si="8"/>
        <v>1967</v>
      </c>
      <c r="H96" s="8">
        <f t="shared" si="9"/>
        <v>2.8518457931184571</v>
      </c>
      <c r="I96" s="8"/>
      <c r="J96" s="4"/>
    </row>
    <row r="97" spans="1:10" x14ac:dyDescent="0.3">
      <c r="A97" s="3">
        <v>1968</v>
      </c>
      <c r="B97" s="59">
        <f>AVERAGE(PMensual!B1001:B1012)</f>
        <v>221.70139349195688</v>
      </c>
      <c r="C97" s="100">
        <f t="shared" si="10"/>
        <v>1.9351076237938525</v>
      </c>
      <c r="D97" s="59">
        <f>PMensual!B1012</f>
        <v>222.49701403343212</v>
      </c>
      <c r="E97" s="60">
        <f t="shared" si="6"/>
        <v>2.0304568527918621</v>
      </c>
      <c r="F97" s="60"/>
      <c r="G97" s="1">
        <f t="shared" si="8"/>
        <v>1968</v>
      </c>
      <c r="H97" s="8">
        <f t="shared" si="9"/>
        <v>1.9351076237938525</v>
      </c>
      <c r="I97" s="8"/>
      <c r="J97" s="4"/>
    </row>
    <row r="98" spans="1:10" x14ac:dyDescent="0.3">
      <c r="A98" s="3">
        <v>1969</v>
      </c>
      <c r="B98" s="59">
        <f>AVERAGE(PMensual!B1013:B1024)</f>
        <v>227.30336331577891</v>
      </c>
      <c r="C98" s="100">
        <f t="shared" si="10"/>
        <v>2.526808575980044</v>
      </c>
      <c r="D98" s="59">
        <f>PMensual!B1024</f>
        <v>233.31250361742997</v>
      </c>
      <c r="E98" s="60">
        <f t="shared" si="6"/>
        <v>4.8609594294927172</v>
      </c>
      <c r="F98" s="60"/>
      <c r="G98" s="1">
        <f t="shared" si="8"/>
        <v>1969</v>
      </c>
      <c r="H98" s="8">
        <f t="shared" si="9"/>
        <v>2.526808575980044</v>
      </c>
      <c r="I98" s="8"/>
      <c r="J98" s="4"/>
    </row>
    <row r="99" spans="1:10" x14ac:dyDescent="0.3">
      <c r="A99" s="3">
        <v>1970</v>
      </c>
      <c r="B99" s="59">
        <f>AVERAGE(PMensual!B1025:B1036)</f>
        <v>238.67625274463239</v>
      </c>
      <c r="C99" s="100">
        <f t="shared" si="10"/>
        <v>5.0033968978513643</v>
      </c>
      <c r="D99" s="59">
        <f>PMensual!B1036</f>
        <v>244.26588212656557</v>
      </c>
      <c r="E99" s="60">
        <f t="shared" si="6"/>
        <v>4.6947241743615198</v>
      </c>
      <c r="F99" s="60"/>
      <c r="G99" s="1">
        <f t="shared" si="8"/>
        <v>1970</v>
      </c>
      <c r="H99" s="8">
        <f t="shared" si="9"/>
        <v>5.0033968978513643</v>
      </c>
      <c r="I99" s="8"/>
    </row>
    <row r="100" spans="1:10" x14ac:dyDescent="0.3">
      <c r="A100" s="3">
        <v>1971</v>
      </c>
      <c r="B100" s="59">
        <f>AVERAGE(PMensual!B1037:B1048)</f>
        <v>251.72950722203174</v>
      </c>
      <c r="C100" s="100">
        <f t="shared" si="10"/>
        <v>5.4690210388737226</v>
      </c>
      <c r="D100" s="59">
        <f>PMensual!B1048</f>
        <v>256.38104462562467</v>
      </c>
      <c r="E100" s="60">
        <f t="shared" si="6"/>
        <v>4.9598259051101046</v>
      </c>
      <c r="F100" s="60"/>
      <c r="G100" s="1">
        <f t="shared" si="8"/>
        <v>1971</v>
      </c>
      <c r="H100" s="8">
        <f t="shared" si="9"/>
        <v>5.4690210388737226</v>
      </c>
      <c r="I100" s="8"/>
    </row>
    <row r="101" spans="1:10" x14ac:dyDescent="0.3">
      <c r="A101" s="3">
        <v>1972</v>
      </c>
      <c r="B101" s="59">
        <f>AVERAGE(PMensual!B1049:B1060)</f>
        <v>264.17422957606215</v>
      </c>
      <c r="C101" s="100">
        <f t="shared" si="10"/>
        <v>4.9436883627050676</v>
      </c>
      <c r="D101" s="59">
        <f>PMensual!B1060</f>
        <v>270.62597803138527</v>
      </c>
      <c r="E101" s="60">
        <f t="shared" si="6"/>
        <v>5.5561570187692588</v>
      </c>
      <c r="F101" s="60"/>
      <c r="G101" s="1">
        <f t="shared" si="8"/>
        <v>1972</v>
      </c>
      <c r="H101" s="8">
        <f t="shared" si="9"/>
        <v>4.9436883627050676</v>
      </c>
      <c r="I101" s="8"/>
    </row>
    <row r="102" spans="1:10" x14ac:dyDescent="0.3">
      <c r="A102" s="3">
        <v>1973</v>
      </c>
      <c r="B102" s="59">
        <f>AVERAGE(PMensual!B1061:B1072)</f>
        <v>296.09161374737783</v>
      </c>
      <c r="C102" s="100">
        <f t="shared" si="10"/>
        <v>12.081944640298792</v>
      </c>
      <c r="D102" s="59">
        <f>PMensual!B1072</f>
        <v>328.46307147018183</v>
      </c>
      <c r="E102" s="60">
        <f t="shared" si="6"/>
        <v>21.37159701353173</v>
      </c>
      <c r="F102" s="60"/>
      <c r="G102" s="1">
        <f t="shared" si="8"/>
        <v>1973</v>
      </c>
      <c r="H102" s="8">
        <f t="shared" si="9"/>
        <v>12.081944640298792</v>
      </c>
      <c r="I102" s="8"/>
    </row>
    <row r="103" spans="1:10" x14ac:dyDescent="0.3">
      <c r="A103" s="3">
        <v>1974</v>
      </c>
      <c r="B103" s="59">
        <f>AVERAGE(PMensual!B1073:B1084)</f>
        <v>366.51411797213922</v>
      </c>
      <c r="C103" s="100">
        <f t="shared" si="10"/>
        <v>23.784025266195187</v>
      </c>
      <c r="D103" s="59">
        <f>PMensual!B1084</f>
        <v>396.11961590771512</v>
      </c>
      <c r="E103" s="60">
        <f t="shared" si="6"/>
        <v>20.597915051669723</v>
      </c>
      <c r="F103" s="60"/>
      <c r="G103" s="1">
        <f t="shared" si="8"/>
        <v>1974</v>
      </c>
      <c r="H103" s="8">
        <f t="shared" si="9"/>
        <v>23.784025266195187</v>
      </c>
      <c r="I103" s="8"/>
    </row>
    <row r="104" spans="1:10" x14ac:dyDescent="0.3">
      <c r="A104" s="3">
        <v>1975</v>
      </c>
      <c r="B104" s="59">
        <f>AVERAGE(PMensual!B1085:B1096)</f>
        <v>421.28791639725631</v>
      </c>
      <c r="C104" s="100">
        <f t="shared" si="10"/>
        <v>14.944526210387554</v>
      </c>
      <c r="D104" s="59">
        <f>PMensual!B1096</f>
        <v>440.90121670593055</v>
      </c>
      <c r="E104" s="60">
        <f t="shared" si="6"/>
        <v>11.305070236321836</v>
      </c>
      <c r="F104" s="60"/>
      <c r="G104" s="1">
        <f t="shared" si="8"/>
        <v>1975</v>
      </c>
      <c r="H104" s="8">
        <f t="shared" si="9"/>
        <v>14.944526210387554</v>
      </c>
      <c r="I104" s="8"/>
    </row>
    <row r="105" spans="1:10" x14ac:dyDescent="0.3">
      <c r="A105" s="3">
        <v>1976</v>
      </c>
      <c r="B105" s="59">
        <f>AVERAGE(PMensual!B1097:B1108)</f>
        <v>487.95554828397576</v>
      </c>
      <c r="C105" s="100">
        <f t="shared" si="10"/>
        <v>15.824719696886525</v>
      </c>
      <c r="D105" s="59">
        <f>PMensual!B1108</f>
        <v>560.83514510119517</v>
      </c>
      <c r="E105" s="60">
        <f t="shared" si="6"/>
        <v>27.201995333856701</v>
      </c>
      <c r="F105" s="60"/>
      <c r="G105" s="1">
        <f t="shared" si="8"/>
        <v>1976</v>
      </c>
      <c r="H105" s="8">
        <f t="shared" si="9"/>
        <v>15.824719696886525</v>
      </c>
      <c r="I105" s="8"/>
    </row>
    <row r="106" spans="1:10" x14ac:dyDescent="0.3">
      <c r="A106" s="3">
        <v>1977</v>
      </c>
      <c r="B106" s="59">
        <f>AVERAGE(PMensual!B1109:B1120)</f>
        <v>629.77556600336015</v>
      </c>
      <c r="C106" s="100">
        <f t="shared" si="10"/>
        <v>29.064126479990215</v>
      </c>
      <c r="D106" s="59">
        <f>PMensual!B1120</f>
        <v>676.70312906641198</v>
      </c>
      <c r="E106" s="60">
        <f t="shared" si="6"/>
        <v>20.659900681564803</v>
      </c>
      <c r="F106" s="60"/>
      <c r="G106" s="1">
        <f t="shared" si="8"/>
        <v>1977</v>
      </c>
      <c r="H106" s="8">
        <f t="shared" si="9"/>
        <v>29.064126479990215</v>
      </c>
      <c r="I106" s="8"/>
    </row>
    <row r="107" spans="1:10" x14ac:dyDescent="0.3">
      <c r="A107" s="3">
        <v>1978</v>
      </c>
      <c r="B107" s="59">
        <f>AVERAGE(PMensual!B1121:B1132)</f>
        <v>739.71734670020339</v>
      </c>
      <c r="C107" s="100">
        <f t="shared" si="10"/>
        <v>17.457295365482107</v>
      </c>
      <c r="D107" s="59">
        <f>PMensual!B1132</f>
        <v>786.12628710018032</v>
      </c>
      <c r="E107" s="60">
        <f t="shared" si="6"/>
        <v>16.17003872654319</v>
      </c>
      <c r="F107" s="60"/>
      <c r="G107" s="1">
        <f t="shared" si="8"/>
        <v>1978</v>
      </c>
      <c r="H107" s="8">
        <f t="shared" si="9"/>
        <v>17.457295365482107</v>
      </c>
      <c r="I107" s="8"/>
    </row>
    <row r="108" spans="1:10" x14ac:dyDescent="0.3">
      <c r="A108" s="3">
        <v>1979</v>
      </c>
      <c r="B108" s="59">
        <f>AVERAGE(PMensual!B1133:B1144)</f>
        <v>874.28118173592111</v>
      </c>
      <c r="C108" s="100">
        <f t="shared" si="10"/>
        <v>18.191250433154238</v>
      </c>
      <c r="D108" s="59">
        <f>PMensual!B1144</f>
        <v>943.51197375672234</v>
      </c>
      <c r="E108" s="60">
        <f t="shared" si="6"/>
        <v>20.020407565443165</v>
      </c>
      <c r="F108" s="60"/>
      <c r="G108" s="1">
        <f t="shared" si="8"/>
        <v>1979</v>
      </c>
      <c r="H108" s="8">
        <f t="shared" si="9"/>
        <v>18.191250433154238</v>
      </c>
      <c r="I108" s="8"/>
    </row>
    <row r="109" spans="1:10" x14ac:dyDescent="0.3">
      <c r="A109" s="3">
        <v>1980</v>
      </c>
      <c r="B109" s="59">
        <f>AVERAGE(PMensual!B1145:B1156)</f>
        <v>1104.6686741725155</v>
      </c>
      <c r="C109" s="100">
        <f t="shared" si="10"/>
        <v>26.351647187367178</v>
      </c>
      <c r="D109" s="59">
        <f>PMensual!B1156</f>
        <v>1225.1189870580206</v>
      </c>
      <c r="E109" s="60">
        <f t="shared" si="6"/>
        <v>29.846681455460633</v>
      </c>
      <c r="F109" s="60"/>
      <c r="G109" s="1">
        <f t="shared" si="8"/>
        <v>1980</v>
      </c>
      <c r="H109" s="8">
        <f t="shared" si="9"/>
        <v>26.351647187367178</v>
      </c>
      <c r="I109" s="8"/>
    </row>
    <row r="110" spans="1:10" x14ac:dyDescent="0.3">
      <c r="A110" s="3">
        <v>1981</v>
      </c>
      <c r="B110" s="59">
        <f>AVERAGE(PMensual!B1157:B1168)</f>
        <v>1413.2441823754752</v>
      </c>
      <c r="C110" s="100">
        <f t="shared" si="10"/>
        <v>27.933761083078366</v>
      </c>
      <c r="D110" s="59">
        <f>PMensual!B1168</f>
        <v>1576.5398726194353</v>
      </c>
      <c r="E110" s="60">
        <f t="shared" si="6"/>
        <v>28.684633025344809</v>
      </c>
      <c r="F110" s="60"/>
      <c r="G110" s="1">
        <f t="shared" si="8"/>
        <v>1981</v>
      </c>
      <c r="H110" s="8">
        <f t="shared" si="9"/>
        <v>27.933761083078366</v>
      </c>
      <c r="I110" s="8"/>
    </row>
    <row r="111" spans="1:10" x14ac:dyDescent="0.3">
      <c r="A111" s="3">
        <v>1982</v>
      </c>
      <c r="B111" s="59">
        <f>AVERAGE(PMensual!B1169:B1180)</f>
        <v>2245.8347650221513</v>
      </c>
      <c r="C111" s="100">
        <f t="shared" si="10"/>
        <v>58.913427207406023</v>
      </c>
      <c r="D111" s="59">
        <f>PMensual!B1180</f>
        <v>3134.8518377288319</v>
      </c>
      <c r="E111" s="60">
        <f t="shared" si="6"/>
        <v>98.843802949318828</v>
      </c>
      <c r="F111" s="60"/>
      <c r="G111" s="1">
        <f t="shared" si="8"/>
        <v>1982</v>
      </c>
      <c r="H111" s="8">
        <f t="shared" si="9"/>
        <v>58.913427207406023</v>
      </c>
      <c r="I111" s="8"/>
    </row>
    <row r="112" spans="1:10" x14ac:dyDescent="0.3">
      <c r="A112" s="3">
        <v>1983</v>
      </c>
      <c r="B112" s="59">
        <f>AVERAGE(PMensual!B1181:B1192)</f>
        <v>4533.7773353268212</v>
      </c>
      <c r="C112" s="100">
        <f t="shared" si="10"/>
        <v>101.87492891010189</v>
      </c>
      <c r="D112" s="59">
        <f>PMensual!B1192</f>
        <v>5667.1294736905948</v>
      </c>
      <c r="E112" s="60">
        <f t="shared" si="6"/>
        <v>80.778223885578342</v>
      </c>
      <c r="F112" s="60"/>
      <c r="G112" s="1">
        <f t="shared" si="8"/>
        <v>1983</v>
      </c>
      <c r="H112" s="8">
        <f t="shared" si="9"/>
        <v>101.87492891010189</v>
      </c>
      <c r="I112" s="8"/>
    </row>
    <row r="113" spans="1:9" x14ac:dyDescent="0.3">
      <c r="A113" s="3">
        <v>1984</v>
      </c>
      <c r="B113" s="59">
        <f>AVERAGE(PMensual!B1193:B1204)</f>
        <v>7501.0807303908141</v>
      </c>
      <c r="C113" s="100">
        <f t="shared" si="10"/>
        <v>65.448811787535476</v>
      </c>
      <c r="D113" s="59">
        <f>PMensual!B1204</f>
        <v>9019.6106298059021</v>
      </c>
      <c r="E113" s="60">
        <f t="shared" si="6"/>
        <v>59.156600739034772</v>
      </c>
      <c r="F113" s="60"/>
      <c r="G113" s="1">
        <f t="shared" si="8"/>
        <v>1984</v>
      </c>
      <c r="H113" s="8">
        <f t="shared" si="9"/>
        <v>65.448811787535476</v>
      </c>
      <c r="I113" s="8"/>
    </row>
    <row r="114" spans="1:9" x14ac:dyDescent="0.3">
      <c r="A114" s="3">
        <v>1985</v>
      </c>
      <c r="B114" s="59">
        <f>AVERAGE(PMensual!B1205:B1216)</f>
        <v>11832.838281028047</v>
      </c>
      <c r="C114" s="100">
        <f t="shared" si="10"/>
        <v>57.748445941756231</v>
      </c>
      <c r="D114" s="59">
        <f>PMensual!B1216</f>
        <v>14769.554254691575</v>
      </c>
      <c r="E114" s="60">
        <f t="shared" si="6"/>
        <v>63.749355275765481</v>
      </c>
      <c r="F114" s="60"/>
      <c r="G114" s="1">
        <f t="shared" si="8"/>
        <v>1985</v>
      </c>
      <c r="H114" s="8">
        <f t="shared" si="9"/>
        <v>57.748445941756231</v>
      </c>
      <c r="I114" s="8"/>
    </row>
    <row r="115" spans="1:9" x14ac:dyDescent="0.3">
      <c r="A115" s="3">
        <v>1986</v>
      </c>
      <c r="B115" s="59">
        <f>AVERAGE(PMensual!B1217:B1228)</f>
        <v>22036.686267613553</v>
      </c>
      <c r="C115" s="100">
        <f t="shared" si="10"/>
        <v>86.233308900584319</v>
      </c>
      <c r="D115" s="59">
        <f>PMensual!B1228</f>
        <v>30388.161434354155</v>
      </c>
      <c r="E115" s="60">
        <f t="shared" si="6"/>
        <v>105.74866993498672</v>
      </c>
      <c r="F115" s="60"/>
      <c r="G115" s="1">
        <f t="shared" si="8"/>
        <v>1986</v>
      </c>
      <c r="H115" s="8">
        <f t="shared" si="9"/>
        <v>86.233308900584319</v>
      </c>
      <c r="I115" s="8"/>
    </row>
    <row r="116" spans="1:9" x14ac:dyDescent="0.3">
      <c r="A116" s="3">
        <v>1987</v>
      </c>
      <c r="B116" s="59">
        <f>AVERAGE(PMensual!B1229:B1240)</f>
        <v>51087.076262993192</v>
      </c>
      <c r="C116" s="100">
        <f t="shared" si="10"/>
        <v>131.82739747070707</v>
      </c>
      <c r="D116" s="59">
        <f>PMensual!B1240</f>
        <v>78756.406867170197</v>
      </c>
      <c r="E116" s="60">
        <f t="shared" ref="E116:E154" si="11">((D116/D115)-1)*100</f>
        <v>159.16805476140192</v>
      </c>
      <c r="F116" s="60"/>
      <c r="G116" s="1">
        <f t="shared" si="8"/>
        <v>1987</v>
      </c>
      <c r="H116" s="8">
        <f t="shared" si="9"/>
        <v>131.82739747070707</v>
      </c>
      <c r="I116" s="8"/>
    </row>
    <row r="117" spans="1:9" x14ac:dyDescent="0.3">
      <c r="A117" s="3">
        <v>1988</v>
      </c>
      <c r="B117" s="59">
        <f>AVERAGE(PMensual!B1241:B1252)</f>
        <v>109409.23115066218</v>
      </c>
      <c r="C117" s="100">
        <f t="shared" si="10"/>
        <v>114.1622483687069</v>
      </c>
      <c r="D117" s="59">
        <f>PMensual!B1252</f>
        <v>119439.91569651732</v>
      </c>
      <c r="E117" s="60">
        <f t="shared" si="11"/>
        <v>51.65739582046136</v>
      </c>
      <c r="F117" s="60"/>
      <c r="G117" s="1">
        <f t="shared" si="8"/>
        <v>1988</v>
      </c>
      <c r="H117" s="8">
        <f t="shared" si="9"/>
        <v>114.1622483687069</v>
      </c>
      <c r="I117" s="8"/>
    </row>
    <row r="118" spans="1:9" x14ac:dyDescent="0.3">
      <c r="A118" s="3">
        <v>1989</v>
      </c>
      <c r="B118" s="59">
        <f>AVERAGE(PMensual!B1253:B1264)</f>
        <v>131299.69716200753</v>
      </c>
      <c r="C118" s="100">
        <f t="shared" si="10"/>
        <v>20.007878477092177</v>
      </c>
      <c r="D118" s="59">
        <f>PMensual!B1264</f>
        <v>142966.53137798281</v>
      </c>
      <c r="E118" s="60">
        <f t="shared" si="11"/>
        <v>19.697448331463875</v>
      </c>
      <c r="F118" s="60"/>
      <c r="G118" s="1">
        <f t="shared" si="8"/>
        <v>1989</v>
      </c>
      <c r="H118" s="8">
        <f t="shared" si="9"/>
        <v>20.007878477092177</v>
      </c>
      <c r="I118" s="8"/>
    </row>
    <row r="119" spans="1:9" x14ac:dyDescent="0.3">
      <c r="A119" s="3">
        <v>1990</v>
      </c>
      <c r="B119" s="59">
        <f>AVERAGE(PMensual!B1265:B1276)</f>
        <v>166293.26391825356</v>
      </c>
      <c r="C119" s="100">
        <f t="shared" si="10"/>
        <v>26.651673623487724</v>
      </c>
      <c r="D119" s="59">
        <f>PMensual!B1276</f>
        <v>185755.79984380995</v>
      </c>
      <c r="E119" s="62">
        <f t="shared" si="11"/>
        <v>29.929570266133474</v>
      </c>
      <c r="F119" s="62"/>
      <c r="G119" s="1">
        <f t="shared" si="8"/>
        <v>1990</v>
      </c>
      <c r="H119" s="8">
        <f t="shared" si="9"/>
        <v>26.651673623487724</v>
      </c>
      <c r="I119" s="8"/>
    </row>
    <row r="120" spans="1:9" x14ac:dyDescent="0.3">
      <c r="A120" s="3">
        <v>1991</v>
      </c>
      <c r="B120" s="59">
        <f>AVERAGE(PMensual!B1277:B1288)</f>
        <v>204002.95349000013</v>
      </c>
      <c r="C120" s="100">
        <f t="shared" si="10"/>
        <v>22.676618813786643</v>
      </c>
      <c r="D120" s="59">
        <f>PMensual!B1288</f>
        <v>220687.93708688486</v>
      </c>
      <c r="E120" s="62">
        <f t="shared" si="11"/>
        <v>18.805408645354337</v>
      </c>
      <c r="F120" s="62"/>
      <c r="G120" s="1">
        <f t="shared" si="8"/>
        <v>1991</v>
      </c>
      <c r="H120" s="8">
        <f t="shared" si="9"/>
        <v>22.676618813786643</v>
      </c>
    </row>
    <row r="121" spans="1:9" x14ac:dyDescent="0.3">
      <c r="A121" s="3">
        <v>1992</v>
      </c>
      <c r="B121" s="59">
        <f>AVERAGE(PMensual!B1289:B1300)</f>
        <v>235629.28712048431</v>
      </c>
      <c r="C121" s="100">
        <f t="shared" si="10"/>
        <v>15.502880271796871</v>
      </c>
      <c r="D121" s="59">
        <f>PMensual!B1300</f>
        <v>247014.08335555837</v>
      </c>
      <c r="E121" s="62">
        <f t="shared" si="11"/>
        <v>11.929127897148684</v>
      </c>
      <c r="F121" s="62"/>
      <c r="G121" s="1">
        <f t="shared" si="8"/>
        <v>1992</v>
      </c>
      <c r="H121" s="8">
        <f t="shared" si="9"/>
        <v>15.502880271796871</v>
      </c>
    </row>
    <row r="122" spans="1:9" x14ac:dyDescent="0.3">
      <c r="A122" s="3">
        <v>1993</v>
      </c>
      <c r="B122" s="59">
        <f>AVERAGE(PMensual!B1301:B1312)</f>
        <v>258586.36078484554</v>
      </c>
      <c r="C122" s="100">
        <f t="shared" si="10"/>
        <v>9.7428778675643137</v>
      </c>
      <c r="D122" s="59">
        <f>PMensual!B1312</f>
        <v>266791.93757840997</v>
      </c>
      <c r="E122" s="62">
        <f t="shared" si="11"/>
        <v>8.0067719031156734</v>
      </c>
      <c r="F122" s="62"/>
      <c r="G122" s="1">
        <f t="shared" si="8"/>
        <v>1993</v>
      </c>
      <c r="H122" s="8">
        <f t="shared" si="9"/>
        <v>9.7428778675643137</v>
      </c>
    </row>
    <row r="123" spans="1:9" x14ac:dyDescent="0.3">
      <c r="A123" s="3">
        <v>1994</v>
      </c>
      <c r="B123" s="59">
        <f>AVERAGE(PMensual!B1313:B1324)</f>
        <v>276577.35068940622</v>
      </c>
      <c r="C123" s="100">
        <f t="shared" si="10"/>
        <v>6.9574396151272255</v>
      </c>
      <c r="D123" s="59">
        <f>PMensual!B1324</f>
        <v>285563.74825680722</v>
      </c>
      <c r="E123" s="62">
        <f t="shared" si="11"/>
        <v>7.0361236732951138</v>
      </c>
      <c r="F123" s="62"/>
      <c r="G123" s="1">
        <f t="shared" si="8"/>
        <v>1994</v>
      </c>
      <c r="H123" s="8">
        <f t="shared" si="9"/>
        <v>6.9574396151272255</v>
      </c>
    </row>
    <row r="124" spans="1:9" x14ac:dyDescent="0.3">
      <c r="A124" s="3">
        <v>1995</v>
      </c>
      <c r="B124" s="59">
        <f>AVERAGE(PMensual!B1325:B1336)</f>
        <v>373367.19179500156</v>
      </c>
      <c r="C124" s="100">
        <f t="shared" si="10"/>
        <v>34.995577499145767</v>
      </c>
      <c r="D124" s="59">
        <f>PMensual!B1336</f>
        <v>434017.63456150738</v>
      </c>
      <c r="E124" s="62">
        <f t="shared" si="11"/>
        <v>51.986250779701805</v>
      </c>
      <c r="F124" s="62"/>
      <c r="G124" s="1">
        <f t="shared" si="8"/>
        <v>1995</v>
      </c>
      <c r="H124" s="8">
        <f t="shared" si="9"/>
        <v>34.995577499145767</v>
      </c>
    </row>
    <row r="125" spans="1:9" x14ac:dyDescent="0.3">
      <c r="A125" s="3">
        <v>1996</v>
      </c>
      <c r="B125" s="59">
        <f>AVERAGE(PMensual!B1337:B1348)</f>
        <v>501712.31488519377</v>
      </c>
      <c r="C125" s="100">
        <f t="shared" si="10"/>
        <v>34.375040418832661</v>
      </c>
      <c r="D125" s="59">
        <f>PMensual!B1348</f>
        <v>554214.46923732944</v>
      </c>
      <c r="E125" s="62">
        <f t="shared" si="11"/>
        <v>27.69399791721785</v>
      </c>
      <c r="F125" s="62"/>
      <c r="G125" s="1">
        <f t="shared" si="8"/>
        <v>1996</v>
      </c>
      <c r="H125" s="8">
        <f t="shared" si="9"/>
        <v>34.375040418832661</v>
      </c>
    </row>
    <row r="126" spans="1:9" x14ac:dyDescent="0.3">
      <c r="A126" s="3">
        <v>1997</v>
      </c>
      <c r="B126" s="59">
        <f>AVERAGE(PMensual!B1349:B1360)</f>
        <v>605183.83597447979</v>
      </c>
      <c r="C126" s="100">
        <f t="shared" si="10"/>
        <v>20.62367576386146</v>
      </c>
      <c r="D126" s="59">
        <f>PMensual!B1360</f>
        <v>641319.09907595743</v>
      </c>
      <c r="E126" s="62">
        <f t="shared" si="11"/>
        <v>15.716772959481773</v>
      </c>
      <c r="F126" s="62"/>
      <c r="G126" s="1">
        <f t="shared" si="8"/>
        <v>1997</v>
      </c>
      <c r="H126" s="8">
        <f t="shared" si="9"/>
        <v>20.62367576386146</v>
      </c>
    </row>
    <row r="127" spans="1:9" x14ac:dyDescent="0.3">
      <c r="A127" s="3">
        <v>1998</v>
      </c>
      <c r="B127" s="59">
        <f>AVERAGE(PMensual!B1361:B1372)</f>
        <v>701618.58917549904</v>
      </c>
      <c r="C127" s="100">
        <f t="shared" si="10"/>
        <v>15.934786666226476</v>
      </c>
      <c r="D127" s="59">
        <f>PMensual!B1372</f>
        <v>760638.65444811585</v>
      </c>
      <c r="E127" s="62">
        <f t="shared" si="11"/>
        <v>18.605333217750662</v>
      </c>
      <c r="F127" s="62"/>
      <c r="G127" s="1">
        <f t="shared" si="8"/>
        <v>1998</v>
      </c>
      <c r="H127" s="8">
        <f t="shared" si="9"/>
        <v>15.934786666226476</v>
      </c>
    </row>
    <row r="128" spans="1:9" x14ac:dyDescent="0.3">
      <c r="A128" s="3">
        <v>1999</v>
      </c>
      <c r="B128" s="59">
        <f>AVERAGE(PMensual!B1373:B1384)</f>
        <v>817963.20482246799</v>
      </c>
      <c r="C128" s="100">
        <f t="shared" si="10"/>
        <v>16.582316580820677</v>
      </c>
      <c r="D128" s="59">
        <f>PMensual!B1384</f>
        <v>854346.77916296571</v>
      </c>
      <c r="E128" s="62">
        <f t="shared" si="11"/>
        <v>12.319663767658518</v>
      </c>
      <c r="F128" s="62"/>
      <c r="G128" s="1">
        <f t="shared" si="8"/>
        <v>1999</v>
      </c>
      <c r="H128" s="8">
        <f t="shared" si="9"/>
        <v>16.582316580820677</v>
      </c>
    </row>
    <row r="129" spans="1:8" x14ac:dyDescent="0.3">
      <c r="A129" s="3">
        <v>2000</v>
      </c>
      <c r="B129" s="59">
        <f>AVERAGE(PMensual!B1385:B1396)</f>
        <v>895529.86030515947</v>
      </c>
      <c r="C129" s="100">
        <f t="shared" si="10"/>
        <v>9.4829027791692333</v>
      </c>
      <c r="D129" s="59">
        <f>PMensual!B1396</f>
        <v>930838.56269130239</v>
      </c>
      <c r="E129" s="62">
        <f t="shared" si="11"/>
        <v>8.953247720238199</v>
      </c>
      <c r="F129" s="62"/>
      <c r="G129" s="1">
        <f t="shared" si="8"/>
        <v>2000</v>
      </c>
      <c r="H129" s="8">
        <f t="shared" si="9"/>
        <v>9.4829027791692333</v>
      </c>
    </row>
    <row r="130" spans="1:8" x14ac:dyDescent="0.3">
      <c r="A130" s="3">
        <v>2001</v>
      </c>
      <c r="B130" s="59">
        <f>AVERAGE(PMensual!B1397:B1408)</f>
        <v>952433.70101602108</v>
      </c>
      <c r="C130" s="100">
        <f t="shared" si="10"/>
        <v>6.354209193144178</v>
      </c>
      <c r="D130" s="59">
        <f>PMensual!B1408</f>
        <v>971703.61138260714</v>
      </c>
      <c r="E130" s="62">
        <f t="shared" si="11"/>
        <v>4.3901327608466323</v>
      </c>
      <c r="F130" s="62"/>
      <c r="G130" s="1">
        <f t="shared" si="8"/>
        <v>2001</v>
      </c>
      <c r="H130" s="8">
        <f t="shared" si="9"/>
        <v>6.354209193144178</v>
      </c>
    </row>
    <row r="131" spans="1:8" x14ac:dyDescent="0.3">
      <c r="A131" s="3">
        <v>2002</v>
      </c>
      <c r="B131" s="59">
        <f>AVERAGE(PMensual!B1409:B1420)</f>
        <v>1000383.2441342754</v>
      </c>
      <c r="C131" s="100">
        <f t="shared" si="10"/>
        <v>5.0344231905174563</v>
      </c>
      <c r="D131" s="59">
        <f>PMensual!B1420</f>
        <v>1027193.2234812374</v>
      </c>
      <c r="E131" s="62">
        <f t="shared" si="11"/>
        <v>5.710549127184561</v>
      </c>
      <c r="F131" s="62"/>
      <c r="G131" s="1">
        <f t="shared" si="8"/>
        <v>2002</v>
      </c>
      <c r="H131" s="8">
        <f t="shared" si="9"/>
        <v>5.0344231905174563</v>
      </c>
    </row>
    <row r="132" spans="1:8" x14ac:dyDescent="0.3">
      <c r="A132" s="3">
        <v>2003</v>
      </c>
      <c r="B132" s="59">
        <f>AVERAGE(PMensual!B1421:B1432)</f>
        <v>1045897.3336097609</v>
      </c>
      <c r="C132" s="100">
        <f t="shared" si="10"/>
        <v>4.5496653150036481</v>
      </c>
      <c r="D132" s="59">
        <f>PMensual!B1432</f>
        <v>1068032.1130473043</v>
      </c>
      <c r="E132" s="62">
        <f t="shared" si="11"/>
        <v>3.9757748233249401</v>
      </c>
      <c r="F132" s="62"/>
      <c r="G132" s="1">
        <f t="shared" si="8"/>
        <v>2003</v>
      </c>
      <c r="H132" s="8">
        <f t="shared" si="9"/>
        <v>4.5496653150036481</v>
      </c>
    </row>
    <row r="133" spans="1:8" x14ac:dyDescent="0.3">
      <c r="A133" s="3">
        <v>2004</v>
      </c>
      <c r="B133" s="59">
        <f>AVERAGE(PMensual!B1433:B1444)</f>
        <v>1094976.2448493049</v>
      </c>
      <c r="C133" s="100">
        <f t="shared" si="10"/>
        <v>4.6925171010959055</v>
      </c>
      <c r="D133" s="59">
        <f>PMensual!B1444</f>
        <v>1123502.2882371501</v>
      </c>
      <c r="E133" s="62">
        <f t="shared" si="11"/>
        <v>5.1936804626200317</v>
      </c>
      <c r="F133" s="62"/>
      <c r="G133" s="1">
        <f t="shared" si="8"/>
        <v>2004</v>
      </c>
      <c r="H133" s="8">
        <f t="shared" si="9"/>
        <v>4.6925171010959055</v>
      </c>
    </row>
    <row r="134" spans="1:8" x14ac:dyDescent="0.3">
      <c r="A134" s="3">
        <v>2005</v>
      </c>
      <c r="B134" s="59">
        <f>AVERAGE(PMensual!B1445:B1456)</f>
        <v>1138599.4475344429</v>
      </c>
      <c r="C134" s="100">
        <f t="shared" si="10"/>
        <v>3.9839405549059625</v>
      </c>
      <c r="D134" s="59">
        <f>PMensual!B1456</f>
        <v>1160860.4499565652</v>
      </c>
      <c r="E134" s="62">
        <f t="shared" si="11"/>
        <v>3.3251522591941196</v>
      </c>
      <c r="F134" s="62"/>
      <c r="G134" s="1">
        <f t="shared" si="8"/>
        <v>2005</v>
      </c>
      <c r="H134" s="8">
        <f t="shared" si="9"/>
        <v>3.9839405549059625</v>
      </c>
    </row>
    <row r="135" spans="1:8" x14ac:dyDescent="0.3">
      <c r="A135" s="3">
        <v>2006</v>
      </c>
      <c r="B135" s="59">
        <f>AVERAGE(PMensual!B1457:B1468)</f>
        <v>1179950.5404699773</v>
      </c>
      <c r="C135" s="100">
        <f t="shared" si="10"/>
        <v>3.6317506586778459</v>
      </c>
      <c r="D135" s="59">
        <f>PMensual!B1468</f>
        <v>1207948.3771410156</v>
      </c>
      <c r="E135" s="62">
        <f t="shared" si="11"/>
        <v>4.0562952408458974</v>
      </c>
      <c r="F135" s="62"/>
      <c r="G135" s="1">
        <f t="shared" si="8"/>
        <v>2006</v>
      </c>
      <c r="H135" s="8">
        <f t="shared" si="9"/>
        <v>3.6317506586778459</v>
      </c>
    </row>
    <row r="136" spans="1:8" x14ac:dyDescent="0.3">
      <c r="A136" s="3">
        <v>2007</v>
      </c>
      <c r="B136" s="59">
        <f>AVERAGE(PMensual!B1469:B1480)</f>
        <v>1226813.6130129823</v>
      </c>
      <c r="C136" s="100">
        <f t="shared" si="10"/>
        <v>3.971613295277554</v>
      </c>
      <c r="D136" s="59">
        <f>PMensual!B1480</f>
        <v>1253452.9765570066</v>
      </c>
      <c r="E136" s="62">
        <f t="shared" si="11"/>
        <v>3.7670980214975502</v>
      </c>
      <c r="F136" s="62"/>
      <c r="G136" s="1">
        <f t="shared" si="8"/>
        <v>2007</v>
      </c>
      <c r="H136" s="8">
        <f t="shared" si="9"/>
        <v>3.971613295277554</v>
      </c>
    </row>
    <row r="137" spans="1:8" x14ac:dyDescent="0.3">
      <c r="A137" s="3">
        <v>2008</v>
      </c>
      <c r="B137" s="59">
        <f>AVERAGE(PMensual!B1481:B1492)</f>
        <v>1289652.8987485797</v>
      </c>
      <c r="C137" s="100">
        <f t="shared" si="10"/>
        <v>5.1221542595429659</v>
      </c>
      <c r="D137" s="59">
        <f>PMensual!B1492</f>
        <v>1335202.6338333909</v>
      </c>
      <c r="E137" s="62">
        <f t="shared" si="11"/>
        <v>6.5219564519233053</v>
      </c>
      <c r="F137" s="62"/>
      <c r="G137" s="1">
        <f t="shared" si="8"/>
        <v>2008</v>
      </c>
      <c r="H137" s="8">
        <f t="shared" si="9"/>
        <v>5.1221542595429659</v>
      </c>
    </row>
    <row r="138" spans="1:8" x14ac:dyDescent="0.3">
      <c r="A138" s="3">
        <v>2009</v>
      </c>
      <c r="B138" s="59">
        <f>AVERAGE(PMensual!B1493:B1504)</f>
        <v>1357925.1177756768</v>
      </c>
      <c r="C138" s="100">
        <f t="shared" si="10"/>
        <v>5.2938444982634669</v>
      </c>
      <c r="D138" s="59">
        <f>PMensual!B1504</f>
        <v>1382791.0996870445</v>
      </c>
      <c r="E138" s="62">
        <f t="shared" si="11"/>
        <v>3.5641381051673138</v>
      </c>
      <c r="F138" s="62"/>
      <c r="G138" s="1">
        <f t="shared" si="8"/>
        <v>2009</v>
      </c>
      <c r="H138" s="8">
        <f t="shared" si="9"/>
        <v>5.2938444982634669</v>
      </c>
    </row>
    <row r="139" spans="1:8" x14ac:dyDescent="0.3">
      <c r="A139" s="3">
        <v>2010</v>
      </c>
      <c r="B139" s="59">
        <f>AVERAGE(PMensual!B1505:B1516)</f>
        <v>1414957.196750938</v>
      </c>
      <c r="C139" s="100">
        <f t="shared" si="10"/>
        <v>4.1999428561039887</v>
      </c>
      <c r="D139" s="59">
        <f>PMensual!B1516</f>
        <v>1447845.6868049416</v>
      </c>
      <c r="E139" s="62">
        <f t="shared" si="11"/>
        <v>4.7045853225856193</v>
      </c>
      <c r="F139" s="62"/>
      <c r="G139" s="1">
        <f t="shared" si="8"/>
        <v>2010</v>
      </c>
      <c r="H139" s="8">
        <f t="shared" si="9"/>
        <v>4.1999428561039887</v>
      </c>
    </row>
    <row r="140" spans="1:8" x14ac:dyDescent="0.3">
      <c r="A140" s="3">
        <v>2011</v>
      </c>
      <c r="B140" s="59">
        <v>1463170.1581882483</v>
      </c>
      <c r="C140" s="100">
        <f t="shared" si="10"/>
        <v>3.4073794986885897</v>
      </c>
      <c r="D140" s="59">
        <v>1503135.394332754</v>
      </c>
      <c r="E140" s="62">
        <f t="shared" si="11"/>
        <v>3.8187569318815839</v>
      </c>
      <c r="F140" s="62"/>
      <c r="G140" s="1">
        <f t="shared" si="8"/>
        <v>2011</v>
      </c>
      <c r="H140" s="8">
        <f t="shared" si="9"/>
        <v>3.4073794986885897</v>
      </c>
    </row>
    <row r="141" spans="1:8" x14ac:dyDescent="0.3">
      <c r="A141" s="3">
        <v>2012</v>
      </c>
      <c r="B141" s="59">
        <v>1523328.5260658502</v>
      </c>
      <c r="C141" s="100">
        <f t="shared" si="10"/>
        <v>4.1115086677336432</v>
      </c>
      <c r="D141" s="59">
        <v>1556771.6263295198</v>
      </c>
      <c r="E141" s="62">
        <f t="shared" si="11"/>
        <v>3.5682901353390806</v>
      </c>
      <c r="F141" s="62"/>
      <c r="G141" s="1">
        <f t="shared" si="8"/>
        <v>2012</v>
      </c>
      <c r="H141" s="8">
        <f t="shared" si="9"/>
        <v>4.1115086677336432</v>
      </c>
    </row>
    <row r="142" spans="1:8" x14ac:dyDescent="0.3">
      <c r="A142" s="3">
        <v>2013</v>
      </c>
      <c r="B142" s="59">
        <v>1581312.3469171259</v>
      </c>
      <c r="C142" s="100">
        <f t="shared" si="10"/>
        <v>3.8063897484428288</v>
      </c>
      <c r="D142" s="59">
        <v>1618638.3688468696</v>
      </c>
      <c r="E142" s="62">
        <f t="shared" si="11"/>
        <v>3.9740409878368688</v>
      </c>
      <c r="F142" s="62"/>
      <c r="G142" s="1">
        <f t="shared" si="8"/>
        <v>2013</v>
      </c>
      <c r="H142" s="8">
        <f t="shared" si="9"/>
        <v>3.8063897484428288</v>
      </c>
    </row>
    <row r="143" spans="1:8" x14ac:dyDescent="0.3">
      <c r="A143" s="3">
        <v>2014</v>
      </c>
      <c r="B143" s="59">
        <v>1644859.2390345454</v>
      </c>
      <c r="C143" s="100">
        <f t="shared" si="10"/>
        <v>4.0186173364995526</v>
      </c>
      <c r="D143" s="59">
        <v>1684700.216432652</v>
      </c>
      <c r="E143" s="62">
        <f t="shared" si="11"/>
        <v>4.0813222309097563</v>
      </c>
      <c r="F143" s="62"/>
      <c r="G143" s="1">
        <f t="shared" si="8"/>
        <v>2014</v>
      </c>
      <c r="H143" s="8">
        <f t="shared" si="9"/>
        <v>4.0186173364995526</v>
      </c>
    </row>
    <row r="144" spans="1:8" x14ac:dyDescent="0.3">
      <c r="A144" s="3">
        <v>2015</v>
      </c>
      <c r="B144" s="59">
        <v>1689609.9592341811</v>
      </c>
      <c r="C144" s="100">
        <f t="shared" si="10"/>
        <v>2.7206413252663708</v>
      </c>
      <c r="D144" s="59">
        <v>1720598.0236819705</v>
      </c>
      <c r="E144" s="62">
        <f t="shared" si="11"/>
        <v>2.1308127641445962</v>
      </c>
      <c r="F144" s="62"/>
      <c r="G144" s="1">
        <f t="shared" ref="G144:G154" si="12">A144</f>
        <v>2015</v>
      </c>
      <c r="H144" s="8">
        <f t="shared" si="9"/>
        <v>2.7206413252663708</v>
      </c>
    </row>
    <row r="145" spans="1:8" x14ac:dyDescent="0.3">
      <c r="A145" s="3">
        <v>2016</v>
      </c>
      <c r="B145" s="59">
        <v>1737285.8123797518</v>
      </c>
      <c r="C145" s="100">
        <f t="shared" si="10"/>
        <v>2.8217076305101729</v>
      </c>
      <c r="D145" s="59">
        <v>1778414.8303041633</v>
      </c>
      <c r="E145" s="62">
        <f t="shared" si="11"/>
        <v>3.360273917929324</v>
      </c>
      <c r="F145" s="62"/>
      <c r="G145" s="1">
        <f t="shared" si="12"/>
        <v>2016</v>
      </c>
      <c r="H145" s="8">
        <f t="shared" ref="H145:H154" si="13">C145</f>
        <v>2.8217076305101729</v>
      </c>
    </row>
    <row r="146" spans="1:8" x14ac:dyDescent="0.3">
      <c r="A146" s="3">
        <v>2017</v>
      </c>
      <c r="B146" s="59">
        <v>1842243.167003481</v>
      </c>
      <c r="C146" s="100">
        <f t="shared" si="10"/>
        <v>6.041455808584395</v>
      </c>
      <c r="D146" s="59">
        <v>1898867.7200271154</v>
      </c>
      <c r="E146" s="62">
        <f t="shared" si="11"/>
        <v>6.773047979044966</v>
      </c>
      <c r="F146" s="62"/>
      <c r="G146" s="1">
        <f t="shared" si="12"/>
        <v>2017</v>
      </c>
      <c r="H146" s="8">
        <f t="shared" si="13"/>
        <v>6.041455808584395</v>
      </c>
    </row>
    <row r="147" spans="1:8" x14ac:dyDescent="0.3">
      <c r="A147" s="3">
        <v>2018</v>
      </c>
      <c r="B147" s="59">
        <v>1932501.1261130187</v>
      </c>
      <c r="C147" s="100">
        <f t="shared" si="10"/>
        <v>4.8993510045879374</v>
      </c>
      <c r="D147" s="59">
        <v>1990593.4022225994</v>
      </c>
      <c r="E147" s="62">
        <f t="shared" si="11"/>
        <v>4.8305461843426434</v>
      </c>
      <c r="F147" s="62"/>
      <c r="G147" s="1">
        <f t="shared" si="12"/>
        <v>2018</v>
      </c>
      <c r="H147" s="8">
        <f t="shared" si="13"/>
        <v>4.8993510045879374</v>
      </c>
    </row>
    <row r="148" spans="1:8" x14ac:dyDescent="0.3">
      <c r="A148" s="3">
        <v>2019</v>
      </c>
      <c r="B148" s="59">
        <v>2002766.1175001217</v>
      </c>
      <c r="C148" s="100">
        <f t="shared" si="10"/>
        <v>3.635961213043748</v>
      </c>
      <c r="D148" s="59">
        <v>2046898.8688705964</v>
      </c>
      <c r="E148" s="62">
        <f t="shared" si="11"/>
        <v>2.8285769753445988</v>
      </c>
      <c r="F148" s="62"/>
      <c r="G148" s="1">
        <f t="shared" si="12"/>
        <v>2019</v>
      </c>
      <c r="H148" s="8">
        <f t="shared" si="13"/>
        <v>3.635961213043748</v>
      </c>
    </row>
    <row r="149" spans="1:8" x14ac:dyDescent="0.3">
      <c r="A149" s="3">
        <v>2020</v>
      </c>
      <c r="B149" s="59">
        <v>2070796.7610381523</v>
      </c>
      <c r="C149" s="100">
        <f t="shared" si="10"/>
        <v>3.3968341556999793</v>
      </c>
      <c r="D149" s="59">
        <v>2111377.709709432</v>
      </c>
      <c r="E149" s="62">
        <f t="shared" si="11"/>
        <v>3.1500745747352177</v>
      </c>
      <c r="F149" s="62"/>
      <c r="G149" s="1">
        <f t="shared" si="12"/>
        <v>2020</v>
      </c>
      <c r="H149" s="8">
        <f t="shared" si="13"/>
        <v>3.3968341556999793</v>
      </c>
    </row>
    <row r="150" spans="1:8" x14ac:dyDescent="0.3">
      <c r="A150" s="3">
        <v>2021</v>
      </c>
      <c r="B150" s="59">
        <v>2188608.705905214</v>
      </c>
      <c r="C150" s="100">
        <f t="shared" si="10"/>
        <v>5.6892084768376261</v>
      </c>
      <c r="D150" s="59">
        <v>2266671.8193353591</v>
      </c>
      <c r="E150" s="62">
        <f t="shared" si="11"/>
        <v>7.3551079426380284</v>
      </c>
      <c r="F150" s="62"/>
      <c r="G150" s="1">
        <f t="shared" si="12"/>
        <v>2021</v>
      </c>
      <c r="H150" s="8">
        <f t="shared" si="13"/>
        <v>5.6892084768376261</v>
      </c>
    </row>
    <row r="151" spans="1:8" x14ac:dyDescent="0.3">
      <c r="A151" s="3">
        <v>2022</v>
      </c>
      <c r="B151" s="59">
        <v>2361427.2940787622</v>
      </c>
      <c r="C151" s="100">
        <f t="shared" si="10"/>
        <v>7.8962761916854474</v>
      </c>
      <c r="D151" s="59">
        <v>2443858.2054582597</v>
      </c>
      <c r="E151" s="62">
        <f t="shared" si="11"/>
        <v>7.8170286766460872</v>
      </c>
      <c r="F151" s="62"/>
      <c r="G151" s="1">
        <f t="shared" si="12"/>
        <v>2022</v>
      </c>
      <c r="H151" s="8">
        <f t="shared" si="13"/>
        <v>7.8962761916854474</v>
      </c>
    </row>
    <row r="152" spans="1:8" x14ac:dyDescent="0.3">
      <c r="A152" s="3">
        <v>2023</v>
      </c>
      <c r="B152" s="59">
        <v>2491966.0709431744</v>
      </c>
      <c r="C152" s="100">
        <f t="shared" si="10"/>
        <v>5.5279608731438001</v>
      </c>
      <c r="D152" s="59">
        <v>2557763.73939441</v>
      </c>
      <c r="E152" s="62">
        <f t="shared" si="11"/>
        <v>4.6608896408861566</v>
      </c>
      <c r="F152" s="62"/>
      <c r="G152" s="1">
        <f t="shared" si="12"/>
        <v>2023</v>
      </c>
      <c r="H152" s="8">
        <f t="shared" si="13"/>
        <v>5.5279608731438001</v>
      </c>
    </row>
    <row r="153" spans="1:8" x14ac:dyDescent="0.3">
      <c r="A153" s="3">
        <v>2024</v>
      </c>
      <c r="B153" s="59">
        <v>2609643.0853687651</v>
      </c>
      <c r="C153" s="100">
        <f t="shared" si="10"/>
        <v>4.7222558845294138</v>
      </c>
      <c r="D153" s="59">
        <v>2665505.4284916073</v>
      </c>
      <c r="E153" s="62">
        <f t="shared" si="11"/>
        <v>4.2123393743437321</v>
      </c>
      <c r="F153" s="62"/>
      <c r="G153" s="1">
        <f t="shared" si="12"/>
        <v>2024</v>
      </c>
      <c r="H153" s="8">
        <f t="shared" si="13"/>
        <v>4.7222558845294138</v>
      </c>
    </row>
    <row r="154" spans="1:8" x14ac:dyDescent="0.3">
      <c r="A154" s="64">
        <v>2025</v>
      </c>
      <c r="B154" s="65">
        <v>2722100.1095328098</v>
      </c>
      <c r="C154" s="102">
        <f t="shared" si="10"/>
        <v>4.3092875341669057</v>
      </c>
      <c r="D154" s="65">
        <v>2765505.4284916101</v>
      </c>
      <c r="E154" s="69">
        <f t="shared" si="11"/>
        <v>3.7516337026029634</v>
      </c>
      <c r="F154" s="62"/>
      <c r="G154" s="1">
        <f t="shared" si="12"/>
        <v>2025</v>
      </c>
      <c r="H154" s="8">
        <f t="shared" si="13"/>
        <v>4.3092875341669057</v>
      </c>
    </row>
  </sheetData>
  <mergeCells count="8">
    <mergeCell ref="H2:H4"/>
    <mergeCell ref="G2:G4"/>
    <mergeCell ref="B1:E1"/>
    <mergeCell ref="A2:A4"/>
    <mergeCell ref="B2:B4"/>
    <mergeCell ref="C2:C4"/>
    <mergeCell ref="D2:D4"/>
    <mergeCell ref="E2:E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16"/>
  <sheetViews>
    <sheetView zoomScaleNormal="100" workbookViewId="0">
      <pane xSplit="1" ySplit="4" topLeftCell="F395" activePane="bottomRight" state="frozen"/>
      <selection pane="topRight" activeCell="B1" sqref="B1"/>
      <selection pane="bottomLeft" activeCell="A5" sqref="A5"/>
      <selection pane="bottomRight" activeCell="R2" sqref="R2:R4"/>
    </sheetView>
  </sheetViews>
  <sheetFormatPr baseColWidth="10" defaultColWidth="10.88671875" defaultRowHeight="15.6" x14ac:dyDescent="0.3"/>
  <cols>
    <col min="1" max="1" width="12.77734375" style="1" customWidth="1"/>
    <col min="2" max="2" width="18.33203125" style="1" customWidth="1"/>
    <col min="3" max="3" width="18.88671875" style="1" customWidth="1"/>
    <col min="4" max="5" width="13.88671875" style="5" customWidth="1"/>
    <col min="6" max="6" width="13.5546875" style="5" customWidth="1"/>
    <col min="7" max="7" width="12.88671875" style="5" customWidth="1"/>
    <col min="8" max="8" width="12.44140625" style="5" customWidth="1"/>
    <col min="9" max="9" width="9.88671875" style="5" bestFit="1" customWidth="1"/>
    <col min="10" max="10" width="12.33203125" style="1" customWidth="1"/>
    <col min="11" max="11" width="11.6640625" style="1" customWidth="1"/>
    <col min="12" max="12" width="10.33203125" style="1" customWidth="1"/>
    <col min="13" max="13" width="9.88671875" style="1" customWidth="1"/>
    <col min="14" max="14" width="11" style="1" customWidth="1"/>
    <col min="15" max="15" width="10.88671875" style="1" customWidth="1"/>
    <col min="16" max="16" width="15" style="1" customWidth="1"/>
    <col min="17" max="17" width="12.6640625" style="1" customWidth="1"/>
    <col min="18" max="18" width="17.33203125" style="1" customWidth="1"/>
    <col min="19" max="16384" width="10.88671875" style="1"/>
  </cols>
  <sheetData>
    <row r="1" spans="1:19" x14ac:dyDescent="0.3">
      <c r="B1" s="20" t="s">
        <v>3</v>
      </c>
      <c r="C1" s="35"/>
      <c r="D1" s="35"/>
      <c r="E1" s="35"/>
      <c r="F1" s="35"/>
      <c r="G1" s="35"/>
      <c r="H1" s="35"/>
      <c r="I1" s="36"/>
      <c r="J1" s="36"/>
      <c r="K1" s="36"/>
      <c r="L1" s="36"/>
      <c r="M1" s="36"/>
      <c r="N1" s="36"/>
      <c r="O1" s="36"/>
      <c r="P1" s="36"/>
      <c r="Q1" s="36"/>
      <c r="R1" s="5"/>
      <c r="S1" s="55"/>
    </row>
    <row r="2" spans="1:19" x14ac:dyDescent="0.3">
      <c r="A2" s="34" t="s">
        <v>2</v>
      </c>
      <c r="B2" s="139" t="s">
        <v>226</v>
      </c>
      <c r="C2" s="139" t="s">
        <v>217</v>
      </c>
      <c r="D2" s="139" t="s">
        <v>218</v>
      </c>
      <c r="E2" s="139" t="s">
        <v>261</v>
      </c>
      <c r="F2" s="143" t="s">
        <v>210</v>
      </c>
      <c r="G2" s="139" t="s">
        <v>209</v>
      </c>
      <c r="H2" s="143" t="s">
        <v>211</v>
      </c>
      <c r="I2" s="139" t="s">
        <v>212</v>
      </c>
      <c r="J2" s="139" t="s">
        <v>213</v>
      </c>
      <c r="K2" s="139" t="s">
        <v>4</v>
      </c>
      <c r="L2" s="139" t="s">
        <v>214</v>
      </c>
      <c r="M2" s="139" t="s">
        <v>212</v>
      </c>
      <c r="N2" s="139" t="s">
        <v>215</v>
      </c>
      <c r="O2" s="139" t="s">
        <v>4</v>
      </c>
      <c r="P2" s="139" t="s">
        <v>219</v>
      </c>
      <c r="Q2" s="139" t="s">
        <v>209</v>
      </c>
      <c r="R2" s="139" t="s">
        <v>221</v>
      </c>
      <c r="S2" s="139" t="s">
        <v>216</v>
      </c>
    </row>
    <row r="3" spans="1:19" x14ac:dyDescent="0.3">
      <c r="A3" s="28"/>
      <c r="B3" s="140"/>
      <c r="C3" s="140"/>
      <c r="D3" s="140"/>
      <c r="E3" s="140"/>
      <c r="F3" s="144"/>
      <c r="G3" s="140"/>
      <c r="H3" s="144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</row>
    <row r="4" spans="1:19" ht="16.2" thickBot="1" x14ac:dyDescent="0.35">
      <c r="A4" s="37"/>
      <c r="B4" s="146"/>
      <c r="C4" s="146"/>
      <c r="D4" s="146"/>
      <c r="E4" s="146"/>
      <c r="F4" s="145"/>
      <c r="G4" s="146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</row>
    <row r="5" spans="1:19" ht="14.25" customHeight="1" thickTop="1" x14ac:dyDescent="0.3">
      <c r="A5" s="26" t="s">
        <v>5</v>
      </c>
      <c r="B5" s="11" t="s">
        <v>1</v>
      </c>
      <c r="C5" s="11" t="s">
        <v>1</v>
      </c>
      <c r="D5" s="11" t="s">
        <v>1</v>
      </c>
      <c r="E5" s="11"/>
      <c r="F5" s="11" t="s">
        <v>1</v>
      </c>
      <c r="G5" s="11" t="s">
        <v>1</v>
      </c>
      <c r="H5" s="11" t="s">
        <v>1</v>
      </c>
      <c r="I5" s="11" t="s">
        <v>1</v>
      </c>
      <c r="J5" s="11" t="s">
        <v>1</v>
      </c>
      <c r="K5" s="11" t="s">
        <v>1</v>
      </c>
      <c r="L5" s="11" t="s">
        <v>1</v>
      </c>
      <c r="M5" s="11" t="s">
        <v>1</v>
      </c>
      <c r="N5" s="11" t="s">
        <v>1</v>
      </c>
      <c r="O5" s="11" t="s">
        <v>1</v>
      </c>
      <c r="P5" s="7" t="s">
        <v>1</v>
      </c>
      <c r="Q5" s="7" t="s">
        <v>1</v>
      </c>
      <c r="R5" s="7" t="s">
        <v>1</v>
      </c>
      <c r="S5" s="7" t="s">
        <v>1</v>
      </c>
    </row>
    <row r="6" spans="1:19" ht="14.25" customHeight="1" x14ac:dyDescent="0.3">
      <c r="A6" s="26" t="s">
        <v>6</v>
      </c>
      <c r="B6" s="11" t="s">
        <v>1</v>
      </c>
      <c r="C6" s="11" t="s">
        <v>1</v>
      </c>
      <c r="D6" s="11" t="s">
        <v>1</v>
      </c>
      <c r="E6" s="11"/>
      <c r="F6" s="11" t="s">
        <v>1</v>
      </c>
      <c r="G6" s="11" t="s">
        <v>1</v>
      </c>
      <c r="H6" s="11" t="s">
        <v>1</v>
      </c>
      <c r="I6" s="11" t="s">
        <v>1</v>
      </c>
      <c r="J6" s="11" t="s">
        <v>1</v>
      </c>
      <c r="K6" s="11" t="s">
        <v>1</v>
      </c>
      <c r="L6" s="11" t="s">
        <v>1</v>
      </c>
      <c r="M6" s="11" t="s">
        <v>1</v>
      </c>
      <c r="N6" s="11" t="s">
        <v>1</v>
      </c>
      <c r="O6" s="11" t="s">
        <v>1</v>
      </c>
      <c r="P6" s="7" t="s">
        <v>1</v>
      </c>
      <c r="Q6" s="7" t="s">
        <v>1</v>
      </c>
      <c r="R6" s="7" t="s">
        <v>1</v>
      </c>
      <c r="S6" s="7" t="s">
        <v>1</v>
      </c>
    </row>
    <row r="7" spans="1:19" ht="15.75" customHeight="1" x14ac:dyDescent="0.3">
      <c r="A7" s="26" t="s">
        <v>7</v>
      </c>
      <c r="B7" s="11" t="s">
        <v>1</v>
      </c>
      <c r="C7" s="11" t="s">
        <v>1</v>
      </c>
      <c r="D7" s="11" t="s">
        <v>1</v>
      </c>
      <c r="E7" s="11"/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1</v>
      </c>
      <c r="O7" s="11" t="s">
        <v>1</v>
      </c>
      <c r="P7" s="7" t="s">
        <v>1</v>
      </c>
      <c r="Q7" s="7" t="s">
        <v>1</v>
      </c>
      <c r="R7" s="7" t="s">
        <v>1</v>
      </c>
      <c r="S7" s="7" t="s">
        <v>1</v>
      </c>
    </row>
    <row r="8" spans="1:19" ht="15" customHeight="1" x14ac:dyDescent="0.3">
      <c r="A8" s="26" t="s">
        <v>8</v>
      </c>
      <c r="B8" s="11" t="s">
        <v>1</v>
      </c>
      <c r="C8" s="11" t="s">
        <v>1</v>
      </c>
      <c r="D8" s="11" t="s">
        <v>1</v>
      </c>
      <c r="E8" s="11"/>
      <c r="F8" s="11" t="s">
        <v>1</v>
      </c>
      <c r="G8" s="11" t="s">
        <v>1</v>
      </c>
      <c r="H8" s="11" t="s">
        <v>1</v>
      </c>
      <c r="I8" s="11" t="s">
        <v>1</v>
      </c>
      <c r="J8" s="11" t="s">
        <v>1</v>
      </c>
      <c r="K8" s="11" t="s">
        <v>1</v>
      </c>
      <c r="L8" s="11" t="s">
        <v>1</v>
      </c>
      <c r="M8" s="11" t="s">
        <v>1</v>
      </c>
      <c r="N8" s="11" t="s">
        <v>1</v>
      </c>
      <c r="O8" s="11" t="s">
        <v>1</v>
      </c>
      <c r="P8" s="7" t="s">
        <v>1</v>
      </c>
      <c r="Q8" s="7" t="s">
        <v>1</v>
      </c>
      <c r="R8" s="7" t="s">
        <v>1</v>
      </c>
      <c r="S8" s="7" t="s">
        <v>1</v>
      </c>
    </row>
    <row r="9" spans="1:19" ht="15" customHeight="1" x14ac:dyDescent="0.3">
      <c r="A9" s="26" t="s">
        <v>9</v>
      </c>
      <c r="B9" s="11" t="s">
        <v>1</v>
      </c>
      <c r="C9" s="11" t="s">
        <v>1</v>
      </c>
      <c r="D9" s="11" t="s">
        <v>1</v>
      </c>
      <c r="E9" s="11"/>
      <c r="F9" s="11" t="s">
        <v>1</v>
      </c>
      <c r="G9" s="11" t="s">
        <v>1</v>
      </c>
      <c r="H9" s="11" t="s">
        <v>1</v>
      </c>
      <c r="I9" s="11" t="s">
        <v>1</v>
      </c>
      <c r="J9" s="11" t="s">
        <v>1</v>
      </c>
      <c r="K9" s="11" t="s">
        <v>1</v>
      </c>
      <c r="L9" s="11" t="s">
        <v>1</v>
      </c>
      <c r="M9" s="11" t="s">
        <v>1</v>
      </c>
      <c r="N9" s="11" t="s">
        <v>1</v>
      </c>
      <c r="O9" s="11" t="s">
        <v>1</v>
      </c>
      <c r="P9" s="7" t="s">
        <v>1</v>
      </c>
      <c r="Q9" s="7" t="s">
        <v>1</v>
      </c>
      <c r="R9" s="7" t="s">
        <v>1</v>
      </c>
      <c r="S9" s="7" t="s">
        <v>1</v>
      </c>
    </row>
    <row r="10" spans="1:19" ht="15" customHeight="1" x14ac:dyDescent="0.3">
      <c r="A10" s="26" t="s">
        <v>10</v>
      </c>
      <c r="B10" s="11" t="s">
        <v>1</v>
      </c>
      <c r="C10" s="11" t="s">
        <v>1</v>
      </c>
      <c r="D10" s="11" t="s">
        <v>1</v>
      </c>
      <c r="E10" s="11"/>
      <c r="F10" s="11" t="s">
        <v>1</v>
      </c>
      <c r="G10" s="11" t="s">
        <v>1</v>
      </c>
      <c r="H10" s="11" t="s">
        <v>1</v>
      </c>
      <c r="I10" s="11" t="s">
        <v>1</v>
      </c>
      <c r="J10" s="11" t="s">
        <v>1</v>
      </c>
      <c r="K10" s="11" t="s">
        <v>1</v>
      </c>
      <c r="L10" s="11" t="s">
        <v>1</v>
      </c>
      <c r="M10" s="11" t="s">
        <v>1</v>
      </c>
      <c r="N10" s="11" t="s">
        <v>1</v>
      </c>
      <c r="O10" s="11" t="s">
        <v>1</v>
      </c>
      <c r="P10" s="7" t="s">
        <v>1</v>
      </c>
      <c r="Q10" s="7" t="s">
        <v>1</v>
      </c>
      <c r="R10" s="7" t="s">
        <v>1</v>
      </c>
      <c r="S10" s="7" t="s">
        <v>1</v>
      </c>
    </row>
    <row r="11" spans="1:19" ht="15" customHeight="1" x14ac:dyDescent="0.3">
      <c r="A11" s="26" t="s">
        <v>11</v>
      </c>
      <c r="B11" s="11" t="s">
        <v>1</v>
      </c>
      <c r="C11" s="11" t="s">
        <v>1</v>
      </c>
      <c r="D11" s="11" t="s">
        <v>1</v>
      </c>
      <c r="E11" s="11"/>
      <c r="F11" s="11" t="s">
        <v>1</v>
      </c>
      <c r="G11" s="11" t="s">
        <v>1</v>
      </c>
      <c r="H11" s="11" t="s">
        <v>1</v>
      </c>
      <c r="I11" s="11" t="s">
        <v>1</v>
      </c>
      <c r="J11" s="11" t="s">
        <v>1</v>
      </c>
      <c r="K11" s="11" t="s">
        <v>1</v>
      </c>
      <c r="L11" s="11" t="s">
        <v>1</v>
      </c>
      <c r="M11" s="11" t="s">
        <v>1</v>
      </c>
      <c r="N11" s="11" t="s">
        <v>1</v>
      </c>
      <c r="O11" s="11" t="s">
        <v>1</v>
      </c>
      <c r="P11" s="7" t="s">
        <v>1</v>
      </c>
      <c r="Q11" s="7" t="s">
        <v>1</v>
      </c>
      <c r="R11" s="7" t="s">
        <v>1</v>
      </c>
      <c r="S11" s="7" t="s">
        <v>1</v>
      </c>
    </row>
    <row r="12" spans="1:19" ht="15" customHeight="1" x14ac:dyDescent="0.3">
      <c r="A12" s="26" t="s">
        <v>12</v>
      </c>
      <c r="B12" s="11" t="s">
        <v>1</v>
      </c>
      <c r="C12" s="11" t="s">
        <v>1</v>
      </c>
      <c r="D12" s="11" t="s">
        <v>1</v>
      </c>
      <c r="E12" s="11"/>
      <c r="F12" s="11" t="s">
        <v>1</v>
      </c>
      <c r="G12" s="11" t="s">
        <v>1</v>
      </c>
      <c r="H12" s="11" t="s">
        <v>1</v>
      </c>
      <c r="I12" s="11" t="s">
        <v>1</v>
      </c>
      <c r="J12" s="11" t="s">
        <v>1</v>
      </c>
      <c r="K12" s="11" t="s">
        <v>1</v>
      </c>
      <c r="L12" s="11" t="s">
        <v>1</v>
      </c>
      <c r="M12" s="11" t="s">
        <v>1</v>
      </c>
      <c r="N12" s="11" t="s">
        <v>1</v>
      </c>
      <c r="O12" s="11" t="s">
        <v>1</v>
      </c>
      <c r="P12" s="7" t="s">
        <v>1</v>
      </c>
      <c r="Q12" s="7" t="s">
        <v>1</v>
      </c>
      <c r="R12" s="7" t="s">
        <v>1</v>
      </c>
      <c r="S12" s="7" t="s">
        <v>1</v>
      </c>
    </row>
    <row r="13" spans="1:19" ht="15" customHeight="1" x14ac:dyDescent="0.3">
      <c r="A13" s="26" t="s">
        <v>13</v>
      </c>
      <c r="B13" s="11" t="s">
        <v>1</v>
      </c>
      <c r="C13" s="11" t="s">
        <v>1</v>
      </c>
      <c r="D13" s="11" t="s">
        <v>1</v>
      </c>
      <c r="E13" s="11"/>
      <c r="F13" s="11" t="s">
        <v>1</v>
      </c>
      <c r="G13" s="11" t="s">
        <v>1</v>
      </c>
      <c r="H13" s="11" t="s">
        <v>1</v>
      </c>
      <c r="I13" s="11" t="s">
        <v>1</v>
      </c>
      <c r="J13" s="11" t="s">
        <v>1</v>
      </c>
      <c r="K13" s="11" t="s">
        <v>1</v>
      </c>
      <c r="L13" s="11" t="s">
        <v>1</v>
      </c>
      <c r="M13" s="11" t="s">
        <v>1</v>
      </c>
      <c r="N13" s="11" t="s">
        <v>1</v>
      </c>
      <c r="O13" s="11" t="s">
        <v>1</v>
      </c>
      <c r="P13" s="7" t="s">
        <v>1</v>
      </c>
      <c r="Q13" s="7" t="s">
        <v>1</v>
      </c>
      <c r="R13" s="7" t="s">
        <v>1</v>
      </c>
      <c r="S13" s="7" t="s">
        <v>1</v>
      </c>
    </row>
    <row r="14" spans="1:19" ht="15" customHeight="1" x14ac:dyDescent="0.3">
      <c r="A14" s="26" t="s">
        <v>14</v>
      </c>
      <c r="B14" s="11" t="s">
        <v>1</v>
      </c>
      <c r="C14" s="11" t="s">
        <v>1</v>
      </c>
      <c r="D14" s="11" t="s">
        <v>1</v>
      </c>
      <c r="E14" s="11"/>
      <c r="F14" s="11" t="s">
        <v>1</v>
      </c>
      <c r="G14" s="11" t="s">
        <v>1</v>
      </c>
      <c r="H14" s="11" t="s">
        <v>1</v>
      </c>
      <c r="I14" s="11" t="s">
        <v>1</v>
      </c>
      <c r="J14" s="11" t="s">
        <v>1</v>
      </c>
      <c r="K14" s="11" t="s">
        <v>1</v>
      </c>
      <c r="L14" s="11" t="s">
        <v>1</v>
      </c>
      <c r="M14" s="11" t="s">
        <v>1</v>
      </c>
      <c r="N14" s="11" t="s">
        <v>1</v>
      </c>
      <c r="O14" s="11" t="s">
        <v>1</v>
      </c>
      <c r="P14" s="7" t="s">
        <v>1</v>
      </c>
      <c r="Q14" s="7" t="s">
        <v>1</v>
      </c>
      <c r="R14" s="7" t="s">
        <v>1</v>
      </c>
      <c r="S14" s="7" t="s">
        <v>1</v>
      </c>
    </row>
    <row r="15" spans="1:19" ht="15" customHeight="1" x14ac:dyDescent="0.3">
      <c r="A15" s="26" t="s">
        <v>15</v>
      </c>
      <c r="B15" s="11" t="s">
        <v>1</v>
      </c>
      <c r="C15" s="11" t="s">
        <v>1</v>
      </c>
      <c r="D15" s="11" t="s">
        <v>1</v>
      </c>
      <c r="E15" s="11"/>
      <c r="F15" s="11" t="s">
        <v>1</v>
      </c>
      <c r="G15" s="11" t="s">
        <v>1</v>
      </c>
      <c r="H15" s="11" t="s">
        <v>1</v>
      </c>
      <c r="I15" s="11" t="s">
        <v>1</v>
      </c>
      <c r="J15" s="11" t="s">
        <v>1</v>
      </c>
      <c r="K15" s="11" t="s">
        <v>1</v>
      </c>
      <c r="L15" s="11" t="s">
        <v>1</v>
      </c>
      <c r="M15" s="11" t="s">
        <v>1</v>
      </c>
      <c r="N15" s="11" t="s">
        <v>1</v>
      </c>
      <c r="O15" s="11" t="s">
        <v>1</v>
      </c>
      <c r="P15" s="7" t="s">
        <v>1</v>
      </c>
      <c r="Q15" s="7" t="s">
        <v>1</v>
      </c>
      <c r="R15" s="7" t="s">
        <v>1</v>
      </c>
      <c r="S15" s="7" t="s">
        <v>1</v>
      </c>
    </row>
    <row r="16" spans="1:19" ht="15" customHeight="1" x14ac:dyDescent="0.3">
      <c r="A16" s="26" t="s">
        <v>16</v>
      </c>
      <c r="B16" s="11" t="s">
        <v>1</v>
      </c>
      <c r="C16" s="11" t="s">
        <v>1</v>
      </c>
      <c r="D16" s="11" t="s">
        <v>1</v>
      </c>
      <c r="E16" s="11"/>
      <c r="F16" s="11" t="s">
        <v>1</v>
      </c>
      <c r="G16" s="11" t="s">
        <v>1</v>
      </c>
      <c r="H16" s="11" t="s">
        <v>1</v>
      </c>
      <c r="I16" s="11" t="s">
        <v>1</v>
      </c>
      <c r="J16" s="11" t="s">
        <v>1</v>
      </c>
      <c r="K16" s="11" t="s">
        <v>1</v>
      </c>
      <c r="L16" s="11" t="s">
        <v>1</v>
      </c>
      <c r="M16" s="11" t="s">
        <v>1</v>
      </c>
      <c r="N16" s="11" t="s">
        <v>1</v>
      </c>
      <c r="O16" s="11" t="s">
        <v>1</v>
      </c>
      <c r="P16" s="7" t="s">
        <v>1</v>
      </c>
      <c r="Q16" s="7" t="s">
        <v>1</v>
      </c>
      <c r="R16" s="7" t="s">
        <v>1</v>
      </c>
      <c r="S16" s="7" t="s">
        <v>1</v>
      </c>
    </row>
    <row r="17" spans="1:19" ht="15" customHeight="1" x14ac:dyDescent="0.3">
      <c r="A17" s="26" t="s">
        <v>17</v>
      </c>
      <c r="B17" s="11" t="s">
        <v>1</v>
      </c>
      <c r="C17" s="11" t="s">
        <v>1</v>
      </c>
      <c r="D17" s="11" t="s">
        <v>1</v>
      </c>
      <c r="E17" s="11"/>
      <c r="F17" s="11" t="s">
        <v>1</v>
      </c>
      <c r="G17" s="11" t="s">
        <v>1</v>
      </c>
      <c r="H17" s="11" t="s">
        <v>1</v>
      </c>
      <c r="I17" s="11" t="s">
        <v>1</v>
      </c>
      <c r="J17" s="11" t="s">
        <v>1</v>
      </c>
      <c r="K17" s="11" t="s">
        <v>1</v>
      </c>
      <c r="L17" s="11" t="s">
        <v>1</v>
      </c>
      <c r="M17" s="11" t="s">
        <v>1</v>
      </c>
      <c r="N17" s="11" t="s">
        <v>1</v>
      </c>
      <c r="O17" s="11" t="s">
        <v>1</v>
      </c>
      <c r="P17" s="7" t="s">
        <v>1</v>
      </c>
      <c r="Q17" s="7" t="s">
        <v>1</v>
      </c>
      <c r="R17" s="7" t="s">
        <v>1</v>
      </c>
      <c r="S17" s="7" t="s">
        <v>1</v>
      </c>
    </row>
    <row r="18" spans="1:19" ht="15" customHeight="1" x14ac:dyDescent="0.3">
      <c r="A18" s="26" t="s">
        <v>18</v>
      </c>
      <c r="B18" s="11" t="s">
        <v>1</v>
      </c>
      <c r="C18" s="11" t="s">
        <v>1</v>
      </c>
      <c r="D18" s="11" t="s">
        <v>1</v>
      </c>
      <c r="E18" s="11"/>
      <c r="F18" s="11" t="s">
        <v>1</v>
      </c>
      <c r="G18" s="11" t="s">
        <v>1</v>
      </c>
      <c r="H18" s="11" t="s">
        <v>1</v>
      </c>
      <c r="I18" s="11" t="s">
        <v>1</v>
      </c>
      <c r="J18" s="11" t="s">
        <v>1</v>
      </c>
      <c r="K18" s="11" t="s">
        <v>1</v>
      </c>
      <c r="L18" s="11" t="s">
        <v>1</v>
      </c>
      <c r="M18" s="11" t="s">
        <v>1</v>
      </c>
      <c r="N18" s="11" t="s">
        <v>1</v>
      </c>
      <c r="O18" s="11" t="s">
        <v>1</v>
      </c>
      <c r="P18" s="7" t="s">
        <v>1</v>
      </c>
      <c r="Q18" s="7" t="s">
        <v>1</v>
      </c>
      <c r="R18" s="7" t="s">
        <v>1</v>
      </c>
      <c r="S18" s="7" t="s">
        <v>1</v>
      </c>
    </row>
    <row r="19" spans="1:19" ht="15" customHeight="1" x14ac:dyDescent="0.3">
      <c r="A19" s="26" t="s">
        <v>19</v>
      </c>
      <c r="B19" s="22">
        <f t="shared" ref="B19:B82" si="0">B20/(1+(C20/100))</f>
        <v>8.4513045354579823</v>
      </c>
      <c r="C19" s="11" t="s">
        <v>1</v>
      </c>
      <c r="D19" s="11" t="s">
        <v>1</v>
      </c>
      <c r="E19" s="11"/>
      <c r="F19" s="33">
        <v>31.98757302335261</v>
      </c>
      <c r="G19" s="11" t="s">
        <v>1</v>
      </c>
      <c r="H19" s="11" t="s">
        <v>1</v>
      </c>
      <c r="I19" s="11" t="s">
        <v>1</v>
      </c>
      <c r="J19" s="11" t="s">
        <v>1</v>
      </c>
      <c r="K19" s="11" t="s">
        <v>1</v>
      </c>
      <c r="L19" s="11" t="s">
        <v>1</v>
      </c>
      <c r="M19" s="11" t="s">
        <v>1</v>
      </c>
      <c r="N19" s="11" t="s">
        <v>1</v>
      </c>
      <c r="O19" s="11" t="s">
        <v>1</v>
      </c>
      <c r="P19" s="7" t="s">
        <v>1</v>
      </c>
      <c r="Q19" s="7" t="s">
        <v>1</v>
      </c>
      <c r="R19" s="7" t="s">
        <v>1</v>
      </c>
      <c r="S19" s="7" t="s">
        <v>1</v>
      </c>
    </row>
    <row r="20" spans="1:19" ht="15" customHeight="1" x14ac:dyDescent="0.3">
      <c r="A20" s="26" t="s">
        <v>20</v>
      </c>
      <c r="B20" s="22">
        <f t="shared" si="0"/>
        <v>8.6233232810563187</v>
      </c>
      <c r="C20" s="40">
        <f>G20</f>
        <v>2.0354105674055489</v>
      </c>
      <c r="D20" s="11" t="s">
        <v>1</v>
      </c>
      <c r="E20" s="11"/>
      <c r="F20" s="33">
        <v>32.638651464926497</v>
      </c>
      <c r="G20" s="38">
        <v>2.0354105674055489</v>
      </c>
      <c r="H20" s="11" t="s">
        <v>1</v>
      </c>
      <c r="I20" s="11" t="s">
        <v>1</v>
      </c>
      <c r="J20" s="11" t="s">
        <v>1</v>
      </c>
      <c r="K20" s="11" t="s">
        <v>1</v>
      </c>
      <c r="L20" s="11" t="s">
        <v>1</v>
      </c>
      <c r="M20" s="11" t="s">
        <v>1</v>
      </c>
      <c r="N20" s="11" t="s">
        <v>1</v>
      </c>
      <c r="O20" s="11" t="s">
        <v>1</v>
      </c>
      <c r="P20" s="7" t="s">
        <v>1</v>
      </c>
      <c r="Q20" s="7" t="s">
        <v>1</v>
      </c>
      <c r="R20" s="7" t="s">
        <v>1</v>
      </c>
      <c r="S20" s="7" t="s">
        <v>1</v>
      </c>
    </row>
    <row r="21" spans="1:19" ht="15" customHeight="1" x14ac:dyDescent="0.3">
      <c r="A21" s="26" t="s">
        <v>21</v>
      </c>
      <c r="B21" s="22">
        <f t="shared" si="0"/>
        <v>8.7317186549949959</v>
      </c>
      <c r="C21" s="40">
        <f t="shared" ref="C21:C84" si="1">G21</f>
        <v>1.2570023227216787</v>
      </c>
      <c r="D21" s="11" t="s">
        <v>1</v>
      </c>
      <c r="E21" s="11"/>
      <c r="F21" s="33">
        <v>33.048920071945659</v>
      </c>
      <c r="G21" s="38">
        <v>1.2570023227216787</v>
      </c>
      <c r="H21" s="11" t="s">
        <v>1</v>
      </c>
      <c r="I21" s="11" t="s">
        <v>1</v>
      </c>
      <c r="J21" s="11" t="s">
        <v>1</v>
      </c>
      <c r="K21" s="11" t="s">
        <v>1</v>
      </c>
      <c r="L21" s="11" t="s">
        <v>1</v>
      </c>
      <c r="M21" s="11" t="s">
        <v>1</v>
      </c>
      <c r="N21" s="11" t="s">
        <v>1</v>
      </c>
      <c r="O21" s="11" t="s">
        <v>1</v>
      </c>
      <c r="P21" s="7" t="s">
        <v>1</v>
      </c>
      <c r="Q21" s="7" t="s">
        <v>1</v>
      </c>
      <c r="R21" s="7" t="s">
        <v>1</v>
      </c>
      <c r="S21" s="7" t="s">
        <v>1</v>
      </c>
    </row>
    <row r="22" spans="1:19" ht="15" customHeight="1" x14ac:dyDescent="0.3">
      <c r="A22" s="26" t="s">
        <v>22</v>
      </c>
      <c r="B22" s="22">
        <f t="shared" si="0"/>
        <v>8.7411443396853166</v>
      </c>
      <c r="C22" s="40">
        <f t="shared" si="1"/>
        <v>0.10794764539199253</v>
      </c>
      <c r="D22" s="11" t="s">
        <v>1</v>
      </c>
      <c r="E22" s="11"/>
      <c r="F22" s="33">
        <v>33.084595602990802</v>
      </c>
      <c r="G22" s="38">
        <v>0.10794764539199253</v>
      </c>
      <c r="H22" s="11" t="s">
        <v>1</v>
      </c>
      <c r="I22" s="11" t="s">
        <v>1</v>
      </c>
      <c r="J22" s="11" t="s">
        <v>1</v>
      </c>
      <c r="K22" s="11" t="s">
        <v>1</v>
      </c>
      <c r="L22" s="11" t="s">
        <v>1</v>
      </c>
      <c r="M22" s="11" t="s">
        <v>1</v>
      </c>
      <c r="N22" s="11" t="s">
        <v>1</v>
      </c>
      <c r="O22" s="11" t="s">
        <v>1</v>
      </c>
      <c r="P22" s="7" t="s">
        <v>1</v>
      </c>
      <c r="Q22" s="7" t="s">
        <v>1</v>
      </c>
      <c r="R22" s="7" t="s">
        <v>1</v>
      </c>
      <c r="S22" s="7" t="s">
        <v>1</v>
      </c>
    </row>
    <row r="23" spans="1:19" ht="15" customHeight="1" x14ac:dyDescent="0.3">
      <c r="A23" s="26" t="s">
        <v>23</v>
      </c>
      <c r="B23" s="22">
        <f t="shared" si="0"/>
        <v>8.6845902315433978</v>
      </c>
      <c r="C23" s="40">
        <f t="shared" si="1"/>
        <v>-0.64698746461787637</v>
      </c>
      <c r="D23" s="11" t="s">
        <v>1</v>
      </c>
      <c r="E23" s="11"/>
      <c r="F23" s="33">
        <v>32.870542416719935</v>
      </c>
      <c r="G23" s="38">
        <v>-0.64698746461787637</v>
      </c>
      <c r="H23" s="11" t="s">
        <v>1</v>
      </c>
      <c r="I23" s="11" t="s">
        <v>1</v>
      </c>
      <c r="J23" s="11" t="s">
        <v>1</v>
      </c>
      <c r="K23" s="11" t="s">
        <v>1</v>
      </c>
      <c r="L23" s="11" t="s">
        <v>1</v>
      </c>
      <c r="M23" s="11" t="s">
        <v>1</v>
      </c>
      <c r="N23" s="11" t="s">
        <v>1</v>
      </c>
      <c r="O23" s="11" t="s">
        <v>1</v>
      </c>
      <c r="P23" s="7" t="s">
        <v>1</v>
      </c>
      <c r="Q23" s="7" t="s">
        <v>1</v>
      </c>
      <c r="R23" s="7" t="s">
        <v>1</v>
      </c>
      <c r="S23" s="7" t="s">
        <v>1</v>
      </c>
    </row>
    <row r="24" spans="1:19" ht="15" customHeight="1" x14ac:dyDescent="0.3">
      <c r="A24" s="26" t="s">
        <v>24</v>
      </c>
      <c r="B24" s="22">
        <f t="shared" si="0"/>
        <v>8.9968160369102392</v>
      </c>
      <c r="C24" s="40">
        <f t="shared" si="1"/>
        <v>3.5951702618369108</v>
      </c>
      <c r="D24" s="11" t="s">
        <v>1</v>
      </c>
      <c r="E24" s="11"/>
      <c r="F24" s="33">
        <v>34.05229438259034</v>
      </c>
      <c r="G24" s="38">
        <v>3.5951702618369108</v>
      </c>
      <c r="H24" s="11" t="s">
        <v>1</v>
      </c>
      <c r="I24" s="11" t="s">
        <v>1</v>
      </c>
      <c r="J24" s="11" t="s">
        <v>1</v>
      </c>
      <c r="K24" s="11" t="s">
        <v>1</v>
      </c>
      <c r="L24" s="11" t="s">
        <v>1</v>
      </c>
      <c r="M24" s="11" t="s">
        <v>1</v>
      </c>
      <c r="N24" s="11" t="s">
        <v>1</v>
      </c>
      <c r="O24" s="11" t="s">
        <v>1</v>
      </c>
      <c r="P24" s="7" t="s">
        <v>1</v>
      </c>
      <c r="Q24" s="7" t="s">
        <v>1</v>
      </c>
      <c r="R24" s="7" t="s">
        <v>1</v>
      </c>
      <c r="S24" s="7" t="s">
        <v>1</v>
      </c>
    </row>
    <row r="25" spans="1:19" ht="15" customHeight="1" x14ac:dyDescent="0.3">
      <c r="A25" s="26" t="s">
        <v>25</v>
      </c>
      <c r="B25" s="22">
        <f t="shared" si="0"/>
        <v>8.8283319230707757</v>
      </c>
      <c r="C25" s="40">
        <f t="shared" si="1"/>
        <v>-1.872708224201125</v>
      </c>
      <c r="D25" s="11" t="s">
        <v>1</v>
      </c>
      <c r="E25" s="11"/>
      <c r="F25" s="33">
        <v>33.414594265158392</v>
      </c>
      <c r="G25" s="38">
        <v>-1.872708224201125</v>
      </c>
      <c r="H25" s="11" t="s">
        <v>1</v>
      </c>
      <c r="I25" s="11" t="s">
        <v>1</v>
      </c>
      <c r="J25" s="11" t="s">
        <v>1</v>
      </c>
      <c r="K25" s="11" t="s">
        <v>1</v>
      </c>
      <c r="L25" s="11" t="s">
        <v>1</v>
      </c>
      <c r="M25" s="11" t="s">
        <v>1</v>
      </c>
      <c r="N25" s="11" t="s">
        <v>1</v>
      </c>
      <c r="O25" s="11" t="s">
        <v>1</v>
      </c>
      <c r="P25" s="7" t="s">
        <v>1</v>
      </c>
      <c r="Q25" s="7" t="s">
        <v>1</v>
      </c>
      <c r="R25" s="7" t="s">
        <v>1</v>
      </c>
      <c r="S25" s="7" t="s">
        <v>1</v>
      </c>
    </row>
    <row r="26" spans="1:19" ht="15" customHeight="1" x14ac:dyDescent="0.3">
      <c r="A26" s="26" t="s">
        <v>26</v>
      </c>
      <c r="B26" s="22">
        <f t="shared" si="0"/>
        <v>9.567069960674587</v>
      </c>
      <c r="C26" s="40">
        <f t="shared" si="1"/>
        <v>8.3678099559588723</v>
      </c>
      <c r="D26" s="11" t="s">
        <v>1</v>
      </c>
      <c r="E26" s="11"/>
      <c r="F26" s="33">
        <v>36.210664010821581</v>
      </c>
      <c r="G26" s="38">
        <v>8.3678099559588723</v>
      </c>
      <c r="H26" s="11" t="s">
        <v>1</v>
      </c>
      <c r="I26" s="11" t="s">
        <v>1</v>
      </c>
      <c r="J26" s="11" t="s">
        <v>1</v>
      </c>
      <c r="K26" s="11" t="s">
        <v>1</v>
      </c>
      <c r="L26" s="11" t="s">
        <v>1</v>
      </c>
      <c r="M26" s="11" t="s">
        <v>1</v>
      </c>
      <c r="N26" s="11" t="s">
        <v>1</v>
      </c>
      <c r="O26" s="11" t="s">
        <v>1</v>
      </c>
      <c r="P26" s="7" t="s">
        <v>1</v>
      </c>
      <c r="Q26" s="7" t="s">
        <v>1</v>
      </c>
      <c r="R26" s="7" t="s">
        <v>1</v>
      </c>
      <c r="S26" s="7" t="s">
        <v>1</v>
      </c>
    </row>
    <row r="27" spans="1:19" ht="15" customHeight="1" x14ac:dyDescent="0.3">
      <c r="A27" s="26" t="s">
        <v>27</v>
      </c>
      <c r="B27" s="22">
        <f t="shared" si="0"/>
        <v>9.1063896214352074</v>
      </c>
      <c r="C27" s="40">
        <f t="shared" si="1"/>
        <v>-4.8152709359605916</v>
      </c>
      <c r="D27" s="11" t="s">
        <v>1</v>
      </c>
      <c r="E27" s="11"/>
      <c r="F27" s="33">
        <v>34.467022430990149</v>
      </c>
      <c r="G27" s="38">
        <v>-4.8152709359605916</v>
      </c>
      <c r="H27" s="11" t="s">
        <v>1</v>
      </c>
      <c r="I27" s="11" t="s">
        <v>1</v>
      </c>
      <c r="J27" s="11" t="s">
        <v>1</v>
      </c>
      <c r="K27" s="11" t="s">
        <v>1</v>
      </c>
      <c r="L27" s="11" t="s">
        <v>1</v>
      </c>
      <c r="M27" s="11" t="s">
        <v>1</v>
      </c>
      <c r="N27" s="11" t="s">
        <v>1</v>
      </c>
      <c r="O27" s="11" t="s">
        <v>1</v>
      </c>
      <c r="P27" s="7" t="s">
        <v>1</v>
      </c>
      <c r="Q27" s="7" t="s">
        <v>1</v>
      </c>
      <c r="R27" s="7" t="s">
        <v>1</v>
      </c>
      <c r="S27" s="7" t="s">
        <v>1</v>
      </c>
    </row>
    <row r="28" spans="1:19" ht="15" customHeight="1" x14ac:dyDescent="0.3">
      <c r="A28" s="26" t="s">
        <v>28</v>
      </c>
      <c r="B28" s="22">
        <f t="shared" si="0"/>
        <v>8.9072720323522017</v>
      </c>
      <c r="C28" s="40">
        <f t="shared" si="1"/>
        <v>-2.1865700608099448</v>
      </c>
      <c r="D28" s="11" t="s">
        <v>1</v>
      </c>
      <c r="E28" s="11"/>
      <c r="F28" s="33">
        <v>33.713376837661471</v>
      </c>
      <c r="G28" s="38">
        <v>-2.1865700608099448</v>
      </c>
      <c r="H28" s="11" t="s">
        <v>1</v>
      </c>
      <c r="I28" s="11" t="s">
        <v>1</v>
      </c>
      <c r="J28" s="11" t="s">
        <v>1</v>
      </c>
      <c r="K28" s="11" t="s">
        <v>1</v>
      </c>
      <c r="L28" s="11" t="s">
        <v>1</v>
      </c>
      <c r="M28" s="11" t="s">
        <v>1</v>
      </c>
      <c r="N28" s="11" t="s">
        <v>1</v>
      </c>
      <c r="O28" s="11" t="s">
        <v>1</v>
      </c>
      <c r="P28" s="7" t="s">
        <v>1</v>
      </c>
      <c r="Q28" s="7" t="s">
        <v>1</v>
      </c>
      <c r="R28" s="7" t="s">
        <v>1</v>
      </c>
      <c r="S28" s="7" t="s">
        <v>1</v>
      </c>
    </row>
    <row r="29" spans="1:19" ht="15" customHeight="1" x14ac:dyDescent="0.3">
      <c r="A29" s="26" t="s">
        <v>29</v>
      </c>
      <c r="B29" s="22">
        <f t="shared" si="0"/>
        <v>8.6174322281248692</v>
      </c>
      <c r="C29" s="40">
        <f t="shared" si="1"/>
        <v>-3.2539682539682424</v>
      </c>
      <c r="D29" s="11" t="s">
        <v>1</v>
      </c>
      <c r="E29" s="11"/>
      <c r="F29" s="33">
        <v>32.616354258023286</v>
      </c>
      <c r="G29" s="38">
        <v>-3.2539682539682424</v>
      </c>
      <c r="H29" s="11" t="s">
        <v>1</v>
      </c>
      <c r="I29" s="11" t="s">
        <v>1</v>
      </c>
      <c r="J29" s="11" t="s">
        <v>1</v>
      </c>
      <c r="K29" s="11" t="s">
        <v>1</v>
      </c>
      <c r="L29" s="11" t="s">
        <v>1</v>
      </c>
      <c r="M29" s="11" t="s">
        <v>1</v>
      </c>
      <c r="N29" s="11" t="s">
        <v>1</v>
      </c>
      <c r="O29" s="11" t="s">
        <v>1</v>
      </c>
      <c r="P29" s="7" t="s">
        <v>1</v>
      </c>
      <c r="Q29" s="7" t="s">
        <v>1</v>
      </c>
      <c r="R29" s="7" t="s">
        <v>1</v>
      </c>
      <c r="S29" s="7" t="s">
        <v>1</v>
      </c>
    </row>
    <row r="30" spans="1:19" ht="15" customHeight="1" x14ac:dyDescent="0.3">
      <c r="A30" s="26" t="s">
        <v>30</v>
      </c>
      <c r="B30" s="22">
        <f t="shared" si="0"/>
        <v>8.7552828667207976</v>
      </c>
      <c r="C30" s="40">
        <f t="shared" si="1"/>
        <v>1.5996718621821282</v>
      </c>
      <c r="D30" s="11" t="s">
        <v>1</v>
      </c>
      <c r="E30" s="11"/>
      <c r="F30" s="33">
        <v>33.138108899558524</v>
      </c>
      <c r="G30" s="38">
        <v>1.5996718621821282</v>
      </c>
      <c r="H30" s="11" t="s">
        <v>1</v>
      </c>
      <c r="I30" s="11" t="s">
        <v>1</v>
      </c>
      <c r="J30" s="11" t="s">
        <v>1</v>
      </c>
      <c r="K30" s="11" t="s">
        <v>1</v>
      </c>
      <c r="L30" s="11" t="s">
        <v>1</v>
      </c>
      <c r="M30" s="11" t="s">
        <v>1</v>
      </c>
      <c r="N30" s="11" t="s">
        <v>1</v>
      </c>
      <c r="O30" s="11" t="s">
        <v>1</v>
      </c>
      <c r="P30" s="7" t="s">
        <v>1</v>
      </c>
      <c r="Q30" s="7" t="s">
        <v>1</v>
      </c>
      <c r="R30" s="7" t="s">
        <v>1</v>
      </c>
      <c r="S30" s="7" t="s">
        <v>1</v>
      </c>
    </row>
    <row r="31" spans="1:19" ht="15" customHeight="1" x14ac:dyDescent="0.3">
      <c r="A31" s="26" t="s">
        <v>31</v>
      </c>
      <c r="B31" s="22">
        <f t="shared" si="0"/>
        <v>8.9614697193215402</v>
      </c>
      <c r="C31" s="40">
        <f t="shared" si="1"/>
        <v>2.3549993271430258</v>
      </c>
      <c r="D31" s="22">
        <f t="shared" ref="D31:D96" si="2">((B31/B19)-1)*100</f>
        <v>6.0365258608671368</v>
      </c>
      <c r="E31" s="22"/>
      <c r="F31" s="33">
        <v>33.918511141171052</v>
      </c>
      <c r="G31" s="38">
        <v>2.3549993271430258</v>
      </c>
      <c r="H31" s="11" t="s">
        <v>1</v>
      </c>
      <c r="I31" s="11" t="s">
        <v>1</v>
      </c>
      <c r="J31" s="11" t="s">
        <v>1</v>
      </c>
      <c r="K31" s="11" t="s">
        <v>1</v>
      </c>
      <c r="L31" s="11" t="s">
        <v>1</v>
      </c>
      <c r="M31" s="11" t="s">
        <v>1</v>
      </c>
      <c r="N31" s="11" t="s">
        <v>1</v>
      </c>
      <c r="O31" s="11" t="s">
        <v>1</v>
      </c>
      <c r="P31" s="7" t="s">
        <v>1</v>
      </c>
      <c r="Q31" s="7" t="s">
        <v>1</v>
      </c>
      <c r="R31" s="7" t="s">
        <v>1</v>
      </c>
      <c r="S31" s="7" t="s">
        <v>1</v>
      </c>
    </row>
    <row r="32" spans="1:19" ht="15" customHeight="1" x14ac:dyDescent="0.3">
      <c r="A32" s="26" t="s">
        <v>32</v>
      </c>
      <c r="B32" s="22">
        <f t="shared" si="0"/>
        <v>9.0533701450521598</v>
      </c>
      <c r="C32" s="40">
        <f t="shared" si="1"/>
        <v>1.0255061793321252</v>
      </c>
      <c r="D32" s="22">
        <f t="shared" si="2"/>
        <v>4.9870200847110358</v>
      </c>
      <c r="E32" s="22"/>
      <c r="F32" s="33">
        <v>34.266347568861214</v>
      </c>
      <c r="G32" s="38">
        <v>1.0255061793321252</v>
      </c>
      <c r="H32" s="11" t="s">
        <v>1</v>
      </c>
      <c r="I32" s="11" t="s">
        <v>1</v>
      </c>
      <c r="J32" s="11" t="s">
        <v>1</v>
      </c>
      <c r="K32" s="11" t="s">
        <v>1</v>
      </c>
      <c r="L32" s="11" t="s">
        <v>1</v>
      </c>
      <c r="M32" s="11" t="s">
        <v>1</v>
      </c>
      <c r="N32" s="11" t="s">
        <v>1</v>
      </c>
      <c r="O32" s="11" t="s">
        <v>1</v>
      </c>
      <c r="P32" s="7" t="s">
        <v>1</v>
      </c>
      <c r="Q32" s="7" t="s">
        <v>1</v>
      </c>
      <c r="R32" s="7" t="s">
        <v>1</v>
      </c>
      <c r="S32" s="7" t="s">
        <v>1</v>
      </c>
    </row>
    <row r="33" spans="1:19" ht="15" customHeight="1" x14ac:dyDescent="0.3">
      <c r="A33" s="26" t="s">
        <v>33</v>
      </c>
      <c r="B33" s="22">
        <f t="shared" si="0"/>
        <v>9.2784083670335455</v>
      </c>
      <c r="C33" s="40">
        <f t="shared" si="1"/>
        <v>2.4856845393024463</v>
      </c>
      <c r="D33" s="22">
        <f t="shared" si="2"/>
        <v>6.2609634327351449</v>
      </c>
      <c r="E33" s="22"/>
      <c r="F33" s="33">
        <v>35.118100872564035</v>
      </c>
      <c r="G33" s="38">
        <v>2.4856845393024463</v>
      </c>
      <c r="H33" s="11" t="s">
        <v>1</v>
      </c>
      <c r="I33" s="11" t="s">
        <v>1</v>
      </c>
      <c r="J33" s="11" t="s">
        <v>1</v>
      </c>
      <c r="K33" s="11" t="s">
        <v>1</v>
      </c>
      <c r="L33" s="11" t="s">
        <v>1</v>
      </c>
      <c r="M33" s="11" t="s">
        <v>1</v>
      </c>
      <c r="N33" s="11" t="s">
        <v>1</v>
      </c>
      <c r="O33" s="11" t="s">
        <v>1</v>
      </c>
      <c r="P33" s="7" t="s">
        <v>1</v>
      </c>
      <c r="Q33" s="7" t="s">
        <v>1</v>
      </c>
      <c r="R33" s="7" t="s">
        <v>1</v>
      </c>
      <c r="S33" s="7" t="s">
        <v>1</v>
      </c>
    </row>
    <row r="34" spans="1:19" ht="15" customHeight="1" x14ac:dyDescent="0.3">
      <c r="A34" s="26" t="s">
        <v>34</v>
      </c>
      <c r="B34" s="22">
        <f t="shared" si="0"/>
        <v>9.4174372162157614</v>
      </c>
      <c r="C34" s="40">
        <f t="shared" si="1"/>
        <v>1.4984126984126878</v>
      </c>
      <c r="D34" s="22">
        <f t="shared" si="2"/>
        <v>7.7368917643887203</v>
      </c>
      <c r="E34" s="22"/>
      <c r="F34" s="33">
        <v>35.644314955479913</v>
      </c>
      <c r="G34" s="38">
        <v>1.4984126984126878</v>
      </c>
      <c r="H34" s="11" t="s">
        <v>1</v>
      </c>
      <c r="I34" s="11" t="s">
        <v>1</v>
      </c>
      <c r="J34" s="11" t="s">
        <v>1</v>
      </c>
      <c r="K34" s="11" t="s">
        <v>1</v>
      </c>
      <c r="L34" s="11" t="s">
        <v>1</v>
      </c>
      <c r="M34" s="11" t="s">
        <v>1</v>
      </c>
      <c r="N34" s="11" t="s">
        <v>1</v>
      </c>
      <c r="O34" s="11" t="s">
        <v>1</v>
      </c>
      <c r="P34" s="7" t="s">
        <v>1</v>
      </c>
      <c r="Q34" s="7" t="s">
        <v>1</v>
      </c>
      <c r="R34" s="7" t="s">
        <v>1</v>
      </c>
      <c r="S34" s="7" t="s">
        <v>1</v>
      </c>
    </row>
    <row r="35" spans="1:19" ht="15" customHeight="1" x14ac:dyDescent="0.3">
      <c r="A35" s="26" t="s">
        <v>35</v>
      </c>
      <c r="B35" s="22">
        <f t="shared" si="0"/>
        <v>9.2265671012367854</v>
      </c>
      <c r="C35" s="40">
        <f t="shared" si="1"/>
        <v>-2.0267734267484072</v>
      </c>
      <c r="D35" s="22">
        <f t="shared" si="2"/>
        <v>6.2406729073395617</v>
      </c>
      <c r="E35" s="22"/>
      <c r="F35" s="33">
        <v>34.92188545181574</v>
      </c>
      <c r="G35" s="38">
        <v>-2.0267734267484072</v>
      </c>
      <c r="H35" s="11" t="s">
        <v>1</v>
      </c>
      <c r="I35" s="11" t="s">
        <v>1</v>
      </c>
      <c r="J35" s="11" t="s">
        <v>1</v>
      </c>
      <c r="K35" s="11" t="s">
        <v>1</v>
      </c>
      <c r="L35" s="11" t="s">
        <v>1</v>
      </c>
      <c r="M35" s="11" t="s">
        <v>1</v>
      </c>
      <c r="N35" s="11" t="s">
        <v>1</v>
      </c>
      <c r="O35" s="11" t="s">
        <v>1</v>
      </c>
      <c r="P35" s="7" t="s">
        <v>1</v>
      </c>
      <c r="Q35" s="7" t="s">
        <v>1</v>
      </c>
      <c r="R35" s="7" t="s">
        <v>1</v>
      </c>
      <c r="S35" s="7" t="s">
        <v>1</v>
      </c>
    </row>
    <row r="36" spans="1:19" ht="15" customHeight="1" x14ac:dyDescent="0.3">
      <c r="A36" s="26" t="s">
        <v>36</v>
      </c>
      <c r="B36" s="22">
        <f t="shared" si="0"/>
        <v>9.7119898627882542</v>
      </c>
      <c r="C36" s="40">
        <f t="shared" si="1"/>
        <v>5.2611416166517655</v>
      </c>
      <c r="D36" s="22">
        <f t="shared" si="2"/>
        <v>7.9491880565741413</v>
      </c>
      <c r="E36" s="22"/>
      <c r="F36" s="33">
        <v>36.759175300640678</v>
      </c>
      <c r="G36" s="38">
        <v>5.2611416166517655</v>
      </c>
      <c r="H36" s="11" t="s">
        <v>1</v>
      </c>
      <c r="I36" s="11" t="s">
        <v>1</v>
      </c>
      <c r="J36" s="11" t="s">
        <v>1</v>
      </c>
      <c r="K36" s="11" t="s">
        <v>1</v>
      </c>
      <c r="L36" s="11" t="s">
        <v>1</v>
      </c>
      <c r="M36" s="11" t="s">
        <v>1</v>
      </c>
      <c r="N36" s="11" t="s">
        <v>1</v>
      </c>
      <c r="O36" s="11" t="s">
        <v>1</v>
      </c>
      <c r="P36" s="7" t="s">
        <v>1</v>
      </c>
      <c r="Q36" s="7" t="s">
        <v>1</v>
      </c>
      <c r="R36" s="7" t="s">
        <v>1</v>
      </c>
      <c r="S36" s="7" t="s">
        <v>1</v>
      </c>
    </row>
    <row r="37" spans="1:19" ht="15" customHeight="1" x14ac:dyDescent="0.3">
      <c r="A37" s="26" t="s">
        <v>37</v>
      </c>
      <c r="B37" s="22">
        <f t="shared" si="0"/>
        <v>9.1358448860924568</v>
      </c>
      <c r="C37" s="40">
        <f t="shared" si="1"/>
        <v>-5.9323061991993224</v>
      </c>
      <c r="D37" s="22">
        <f t="shared" si="2"/>
        <v>3.4832510342986511</v>
      </c>
      <c r="E37" s="22"/>
      <c r="F37" s="33">
        <v>34.578508465506225</v>
      </c>
      <c r="G37" s="38">
        <v>-5.9323061991993224</v>
      </c>
      <c r="H37" s="11" t="s">
        <v>1</v>
      </c>
      <c r="I37" s="11" t="s">
        <v>1</v>
      </c>
      <c r="J37" s="11" t="s">
        <v>1</v>
      </c>
      <c r="K37" s="11" t="s">
        <v>1</v>
      </c>
      <c r="L37" s="11" t="s">
        <v>1</v>
      </c>
      <c r="M37" s="11" t="s">
        <v>1</v>
      </c>
      <c r="N37" s="11" t="s">
        <v>1</v>
      </c>
      <c r="O37" s="11" t="s">
        <v>1</v>
      </c>
      <c r="P37" s="7" t="s">
        <v>1</v>
      </c>
      <c r="Q37" s="7" t="s">
        <v>1</v>
      </c>
      <c r="R37" s="7" t="s">
        <v>1</v>
      </c>
      <c r="S37" s="7" t="s">
        <v>1</v>
      </c>
    </row>
    <row r="38" spans="1:19" ht="15" customHeight="1" x14ac:dyDescent="0.3">
      <c r="A38" s="26" t="s">
        <v>38</v>
      </c>
      <c r="B38" s="22">
        <f t="shared" si="0"/>
        <v>9.742623338031791</v>
      </c>
      <c r="C38" s="40">
        <f t="shared" si="1"/>
        <v>6.6417332989424649</v>
      </c>
      <c r="D38" s="22">
        <f t="shared" si="2"/>
        <v>1.8349753694581139</v>
      </c>
      <c r="E38" s="22"/>
      <c r="F38" s="33">
        <v>36.875120776537393</v>
      </c>
      <c r="G38" s="38">
        <v>6.6417332989424649</v>
      </c>
      <c r="H38" s="11" t="s">
        <v>1</v>
      </c>
      <c r="I38" s="11" t="s">
        <v>1</v>
      </c>
      <c r="J38" s="11" t="s">
        <v>1</v>
      </c>
      <c r="K38" s="11" t="s">
        <v>1</v>
      </c>
      <c r="L38" s="11" t="s">
        <v>1</v>
      </c>
      <c r="M38" s="11" t="s">
        <v>1</v>
      </c>
      <c r="N38" s="11" t="s">
        <v>1</v>
      </c>
      <c r="O38" s="11" t="s">
        <v>1</v>
      </c>
      <c r="P38" s="7" t="s">
        <v>1</v>
      </c>
      <c r="Q38" s="7" t="s">
        <v>1</v>
      </c>
      <c r="R38" s="7" t="s">
        <v>1</v>
      </c>
      <c r="S38" s="7" t="s">
        <v>1</v>
      </c>
    </row>
    <row r="39" spans="1:19" ht="15" customHeight="1" x14ac:dyDescent="0.3">
      <c r="A39" s="26" t="s">
        <v>39</v>
      </c>
      <c r="B39" s="22">
        <f t="shared" si="0"/>
        <v>9.5517532230528133</v>
      </c>
      <c r="C39" s="40">
        <f t="shared" si="1"/>
        <v>-1.9591244406820807</v>
      </c>
      <c r="D39" s="22">
        <f t="shared" si="2"/>
        <v>4.8906714969594534</v>
      </c>
      <c r="E39" s="22"/>
      <c r="F39" s="33">
        <v>36.152691272873213</v>
      </c>
      <c r="G39" s="38">
        <v>-1.9591244406820807</v>
      </c>
      <c r="H39" s="11" t="s">
        <v>1</v>
      </c>
      <c r="I39" s="11" t="s">
        <v>1</v>
      </c>
      <c r="J39" s="11" t="s">
        <v>1</v>
      </c>
      <c r="K39" s="11" t="s">
        <v>1</v>
      </c>
      <c r="L39" s="11" t="s">
        <v>1</v>
      </c>
      <c r="M39" s="11" t="s">
        <v>1</v>
      </c>
      <c r="N39" s="11" t="s">
        <v>1</v>
      </c>
      <c r="O39" s="11" t="s">
        <v>1</v>
      </c>
      <c r="P39" s="7" t="s">
        <v>1</v>
      </c>
      <c r="Q39" s="7" t="s">
        <v>1</v>
      </c>
      <c r="R39" s="7" t="s">
        <v>1</v>
      </c>
      <c r="S39" s="7" t="s">
        <v>1</v>
      </c>
    </row>
    <row r="40" spans="1:19" ht="15" customHeight="1" x14ac:dyDescent="0.3">
      <c r="A40" s="26" t="s">
        <v>40</v>
      </c>
      <c r="B40" s="22">
        <f t="shared" si="0"/>
        <v>9.0981421473311759</v>
      </c>
      <c r="C40" s="40">
        <f t="shared" si="1"/>
        <v>-4.7489823609226374</v>
      </c>
      <c r="D40" s="22">
        <f t="shared" si="2"/>
        <v>2.1428571428571352</v>
      </c>
      <c r="E40" s="22"/>
      <c r="F40" s="33">
        <v>34.435806341325645</v>
      </c>
      <c r="G40" s="38">
        <v>-4.7489823609226374</v>
      </c>
      <c r="H40" s="11" t="s">
        <v>1</v>
      </c>
      <c r="I40" s="11" t="s">
        <v>1</v>
      </c>
      <c r="J40" s="11" t="s">
        <v>1</v>
      </c>
      <c r="K40" s="11" t="s">
        <v>1</v>
      </c>
      <c r="L40" s="11" t="s">
        <v>1</v>
      </c>
      <c r="M40" s="11" t="s">
        <v>1</v>
      </c>
      <c r="N40" s="11" t="s">
        <v>1</v>
      </c>
      <c r="O40" s="11" t="s">
        <v>1</v>
      </c>
      <c r="P40" s="7" t="s">
        <v>1</v>
      </c>
      <c r="Q40" s="7" t="s">
        <v>1</v>
      </c>
      <c r="R40" s="7" t="s">
        <v>1</v>
      </c>
      <c r="S40" s="7" t="s">
        <v>1</v>
      </c>
    </row>
    <row r="41" spans="1:19" ht="15" customHeight="1" x14ac:dyDescent="0.3">
      <c r="A41" s="26" t="s">
        <v>41</v>
      </c>
      <c r="B41" s="22">
        <f t="shared" si="0"/>
        <v>9.4975555360834782</v>
      </c>
      <c r="C41" s="40">
        <f t="shared" si="1"/>
        <v>4.3900543900543987</v>
      </c>
      <c r="D41" s="22">
        <f t="shared" si="2"/>
        <v>10.213289581624263</v>
      </c>
      <c r="E41" s="22"/>
      <c r="F41" s="33">
        <v>35.947556969363639</v>
      </c>
      <c r="G41" s="38">
        <v>4.3900543900543987</v>
      </c>
      <c r="H41" s="11" t="s">
        <v>1</v>
      </c>
      <c r="I41" s="11" t="s">
        <v>1</v>
      </c>
      <c r="J41" s="11" t="s">
        <v>1</v>
      </c>
      <c r="K41" s="11" t="s">
        <v>1</v>
      </c>
      <c r="L41" s="11" t="s">
        <v>1</v>
      </c>
      <c r="M41" s="11" t="s">
        <v>1</v>
      </c>
      <c r="N41" s="11" t="s">
        <v>1</v>
      </c>
      <c r="O41" s="11" t="s">
        <v>1</v>
      </c>
      <c r="P41" s="7" t="s">
        <v>1</v>
      </c>
      <c r="Q41" s="7" t="s">
        <v>1</v>
      </c>
      <c r="R41" s="7" t="s">
        <v>1</v>
      </c>
      <c r="S41" s="7" t="s">
        <v>1</v>
      </c>
    </row>
    <row r="42" spans="1:19" ht="15" customHeight="1" x14ac:dyDescent="0.3">
      <c r="A42" s="26" t="s">
        <v>42</v>
      </c>
      <c r="B42" s="22">
        <f t="shared" si="0"/>
        <v>10.145571358542965</v>
      </c>
      <c r="C42" s="40">
        <f t="shared" si="1"/>
        <v>6.8229748170202331</v>
      </c>
      <c r="D42" s="22">
        <f t="shared" si="2"/>
        <v>15.87942403445024</v>
      </c>
      <c r="E42" s="22"/>
      <c r="F42" s="33">
        <v>38.40024972871732</v>
      </c>
      <c r="G42" s="38">
        <v>6.8229748170202331</v>
      </c>
      <c r="H42" s="11" t="s">
        <v>1</v>
      </c>
      <c r="I42" s="11" t="s">
        <v>1</v>
      </c>
      <c r="J42" s="11" t="s">
        <v>1</v>
      </c>
      <c r="K42" s="11" t="s">
        <v>1</v>
      </c>
      <c r="L42" s="11" t="s">
        <v>1</v>
      </c>
      <c r="M42" s="11" t="s">
        <v>1</v>
      </c>
      <c r="N42" s="11" t="s">
        <v>1</v>
      </c>
      <c r="O42" s="11" t="s">
        <v>1</v>
      </c>
      <c r="P42" s="7" t="s">
        <v>1</v>
      </c>
      <c r="Q42" s="7" t="s">
        <v>1</v>
      </c>
      <c r="R42" s="7" t="s">
        <v>1</v>
      </c>
      <c r="S42" s="7" t="s">
        <v>1</v>
      </c>
    </row>
    <row r="43" spans="1:19" ht="15" customHeight="1" x14ac:dyDescent="0.3">
      <c r="A43" s="26" t="s">
        <v>43</v>
      </c>
      <c r="B43" s="22">
        <f t="shared" si="0"/>
        <v>10.101977566850234</v>
      </c>
      <c r="C43" s="40">
        <f t="shared" si="1"/>
        <v>-0.42968296365115677</v>
      </c>
      <c r="D43" s="22">
        <f t="shared" si="2"/>
        <v>12.726794635813832</v>
      </c>
      <c r="E43" s="22"/>
      <c r="F43" s="33">
        <v>38.235250397633521</v>
      </c>
      <c r="G43" s="38">
        <v>-0.42968296365115677</v>
      </c>
      <c r="H43" s="11" t="s">
        <v>1</v>
      </c>
      <c r="I43" s="11" t="s">
        <v>1</v>
      </c>
      <c r="J43" s="11" t="s">
        <v>1</v>
      </c>
      <c r="K43" s="11" t="s">
        <v>1</v>
      </c>
      <c r="L43" s="11" t="s">
        <v>1</v>
      </c>
      <c r="M43" s="11" t="s">
        <v>1</v>
      </c>
      <c r="N43" s="11" t="s">
        <v>1</v>
      </c>
      <c r="O43" s="11" t="s">
        <v>1</v>
      </c>
      <c r="P43" s="7" t="s">
        <v>1</v>
      </c>
      <c r="Q43" s="7" t="s">
        <v>1</v>
      </c>
      <c r="R43" s="7" t="s">
        <v>1</v>
      </c>
      <c r="S43" s="7" t="s">
        <v>1</v>
      </c>
    </row>
    <row r="44" spans="1:19" ht="15" customHeight="1" x14ac:dyDescent="0.3">
      <c r="A44" s="26" t="s">
        <v>44</v>
      </c>
      <c r="B44" s="22">
        <f t="shared" si="0"/>
        <v>10.209194730202622</v>
      </c>
      <c r="C44" s="40">
        <f t="shared" si="1"/>
        <v>1.0613482621880221</v>
      </c>
      <c r="D44" s="22">
        <f t="shared" si="2"/>
        <v>12.766788131181661</v>
      </c>
      <c r="E44" s="22"/>
      <c r="F44" s="33">
        <v>38.641059563272044</v>
      </c>
      <c r="G44" s="38">
        <v>1.0613482621880221</v>
      </c>
      <c r="H44" s="11" t="s">
        <v>1</v>
      </c>
      <c r="I44" s="11" t="s">
        <v>1</v>
      </c>
      <c r="J44" s="11" t="s">
        <v>1</v>
      </c>
      <c r="K44" s="11" t="s">
        <v>1</v>
      </c>
      <c r="L44" s="11" t="s">
        <v>1</v>
      </c>
      <c r="M44" s="11" t="s">
        <v>1</v>
      </c>
      <c r="N44" s="11" t="s">
        <v>1</v>
      </c>
      <c r="O44" s="11" t="s">
        <v>1</v>
      </c>
      <c r="P44" s="7" t="s">
        <v>1</v>
      </c>
      <c r="Q44" s="7" t="s">
        <v>1</v>
      </c>
      <c r="R44" s="7" t="s">
        <v>1</v>
      </c>
      <c r="S44" s="7" t="s">
        <v>1</v>
      </c>
    </row>
    <row r="45" spans="1:19" ht="15" customHeight="1" x14ac:dyDescent="0.3">
      <c r="A45" s="26" t="s">
        <v>45</v>
      </c>
      <c r="B45" s="22">
        <f t="shared" si="0"/>
        <v>9.9582358753228561</v>
      </c>
      <c r="C45" s="40">
        <f t="shared" si="1"/>
        <v>-2.4581650317368808</v>
      </c>
      <c r="D45" s="22">
        <f t="shared" si="2"/>
        <v>7.3269841269840708</v>
      </c>
      <c r="E45" s="22"/>
      <c r="F45" s="33">
        <v>37.691198549195072</v>
      </c>
      <c r="G45" s="38">
        <v>-2.4581650317368808</v>
      </c>
      <c r="H45" s="11" t="s">
        <v>1</v>
      </c>
      <c r="I45" s="11" t="s">
        <v>1</v>
      </c>
      <c r="J45" s="11" t="s">
        <v>1</v>
      </c>
      <c r="K45" s="11" t="s">
        <v>1</v>
      </c>
      <c r="L45" s="11" t="s">
        <v>1</v>
      </c>
      <c r="M45" s="11" t="s">
        <v>1</v>
      </c>
      <c r="N45" s="11" t="s">
        <v>1</v>
      </c>
      <c r="O45" s="11" t="s">
        <v>1</v>
      </c>
      <c r="P45" s="7" t="s">
        <v>1</v>
      </c>
      <c r="Q45" s="7" t="s">
        <v>1</v>
      </c>
      <c r="R45" s="7" t="s">
        <v>1</v>
      </c>
      <c r="S45" s="7" t="s">
        <v>1</v>
      </c>
    </row>
    <row r="46" spans="1:19" ht="15" customHeight="1" x14ac:dyDescent="0.3">
      <c r="A46" s="26" t="s">
        <v>46</v>
      </c>
      <c r="B46" s="22">
        <f t="shared" si="0"/>
        <v>10.074878723365567</v>
      </c>
      <c r="C46" s="40">
        <f t="shared" si="1"/>
        <v>1.1713203975390662</v>
      </c>
      <c r="D46" s="22">
        <f t="shared" si="2"/>
        <v>6.9811084699111792</v>
      </c>
      <c r="E46" s="22"/>
      <c r="F46" s="33">
        <v>38.132683245878738</v>
      </c>
      <c r="G46" s="38">
        <v>1.1713203975390662</v>
      </c>
      <c r="H46" s="11" t="s">
        <v>1</v>
      </c>
      <c r="I46" s="11" t="s">
        <v>1</v>
      </c>
      <c r="J46" s="11" t="s">
        <v>1</v>
      </c>
      <c r="K46" s="11" t="s">
        <v>1</v>
      </c>
      <c r="L46" s="11" t="s">
        <v>1</v>
      </c>
      <c r="M46" s="11" t="s">
        <v>1</v>
      </c>
      <c r="N46" s="11" t="s">
        <v>1</v>
      </c>
      <c r="O46" s="11" t="s">
        <v>1</v>
      </c>
      <c r="P46" s="7" t="s">
        <v>1</v>
      </c>
      <c r="Q46" s="7" t="s">
        <v>1</v>
      </c>
      <c r="R46" s="7" t="s">
        <v>1</v>
      </c>
      <c r="S46" s="7" t="s">
        <v>1</v>
      </c>
    </row>
    <row r="47" spans="1:19" ht="15" customHeight="1" x14ac:dyDescent="0.3">
      <c r="A47" s="26" t="s">
        <v>47</v>
      </c>
      <c r="B47" s="22">
        <f t="shared" si="0"/>
        <v>10.074878723365567</v>
      </c>
      <c r="C47" s="40">
        <f t="shared" si="1"/>
        <v>0</v>
      </c>
      <c r="D47" s="22">
        <f t="shared" si="2"/>
        <v>9.1942280679351285</v>
      </c>
      <c r="E47" s="22"/>
      <c r="F47" s="33">
        <v>38.132683245878738</v>
      </c>
      <c r="G47" s="38">
        <v>0</v>
      </c>
      <c r="H47" s="11" t="s">
        <v>1</v>
      </c>
      <c r="I47" s="11" t="s">
        <v>1</v>
      </c>
      <c r="J47" s="11" t="s">
        <v>1</v>
      </c>
      <c r="K47" s="11" t="s">
        <v>1</v>
      </c>
      <c r="L47" s="11" t="s">
        <v>1</v>
      </c>
      <c r="M47" s="11" t="s">
        <v>1</v>
      </c>
      <c r="N47" s="11" t="s">
        <v>1</v>
      </c>
      <c r="O47" s="11" t="s">
        <v>1</v>
      </c>
      <c r="P47" s="7" t="s">
        <v>1</v>
      </c>
      <c r="Q47" s="7" t="s">
        <v>1</v>
      </c>
      <c r="R47" s="7" t="s">
        <v>1</v>
      </c>
      <c r="S47" s="7" t="s">
        <v>1</v>
      </c>
    </row>
    <row r="48" spans="1:19" ht="15" customHeight="1" x14ac:dyDescent="0.3">
      <c r="A48" s="26" t="s">
        <v>48</v>
      </c>
      <c r="B48" s="22">
        <f t="shared" si="0"/>
        <v>10.041888826949448</v>
      </c>
      <c r="C48" s="40">
        <f t="shared" si="1"/>
        <v>-0.32744708221259522</v>
      </c>
      <c r="D48" s="22">
        <f t="shared" si="2"/>
        <v>3.3968215455538076</v>
      </c>
      <c r="E48" s="22"/>
      <c r="F48" s="33">
        <v>38.007818887220736</v>
      </c>
      <c r="G48" s="38">
        <v>-0.32744708221259522</v>
      </c>
      <c r="H48" s="11" t="s">
        <v>1</v>
      </c>
      <c r="I48" s="11" t="s">
        <v>1</v>
      </c>
      <c r="J48" s="11" t="s">
        <v>1</v>
      </c>
      <c r="K48" s="11" t="s">
        <v>1</v>
      </c>
      <c r="L48" s="11" t="s">
        <v>1</v>
      </c>
      <c r="M48" s="11" t="s">
        <v>1</v>
      </c>
      <c r="N48" s="11" t="s">
        <v>1</v>
      </c>
      <c r="O48" s="11" t="s">
        <v>1</v>
      </c>
      <c r="P48" s="7" t="s">
        <v>1</v>
      </c>
      <c r="Q48" s="7" t="s">
        <v>1</v>
      </c>
      <c r="R48" s="7" t="s">
        <v>1</v>
      </c>
      <c r="S48" s="7" t="s">
        <v>1</v>
      </c>
    </row>
    <row r="49" spans="1:19" ht="15" customHeight="1" x14ac:dyDescent="0.3">
      <c r="A49" s="26" t="s">
        <v>49</v>
      </c>
      <c r="B49" s="22">
        <f t="shared" si="0"/>
        <v>10.244541047791323</v>
      </c>
      <c r="C49" s="40">
        <f t="shared" si="1"/>
        <v>2.0180687551331733</v>
      </c>
      <c r="D49" s="22">
        <f t="shared" si="2"/>
        <v>12.135671911271606</v>
      </c>
      <c r="E49" s="22"/>
      <c r="F49" s="33">
        <v>38.774842804691339</v>
      </c>
      <c r="G49" s="38">
        <v>2.0180687551331733</v>
      </c>
      <c r="H49" s="11" t="s">
        <v>1</v>
      </c>
      <c r="I49" s="11" t="s">
        <v>1</v>
      </c>
      <c r="J49" s="11" t="s">
        <v>1</v>
      </c>
      <c r="K49" s="11" t="s">
        <v>1</v>
      </c>
      <c r="L49" s="11" t="s">
        <v>1</v>
      </c>
      <c r="M49" s="11" t="s">
        <v>1</v>
      </c>
      <c r="N49" s="11" t="s">
        <v>1</v>
      </c>
      <c r="O49" s="11" t="s">
        <v>1</v>
      </c>
      <c r="P49" s="7" t="s">
        <v>1</v>
      </c>
      <c r="Q49" s="7" t="s">
        <v>1</v>
      </c>
      <c r="R49" s="7" t="s">
        <v>1</v>
      </c>
      <c r="S49" s="7" t="s">
        <v>1</v>
      </c>
    </row>
    <row r="50" spans="1:19" ht="15" customHeight="1" x14ac:dyDescent="0.3">
      <c r="A50" s="26" t="s">
        <v>50</v>
      </c>
      <c r="B50" s="22">
        <f t="shared" si="0"/>
        <v>10.050136301053477</v>
      </c>
      <c r="C50" s="40">
        <f t="shared" si="1"/>
        <v>-1.8976423231742423</v>
      </c>
      <c r="D50" s="22">
        <f t="shared" si="2"/>
        <v>3.1563671544322602</v>
      </c>
      <c r="E50" s="22"/>
      <c r="F50" s="33">
        <v>38.039034976885233</v>
      </c>
      <c r="G50" s="38">
        <v>-1.8976423231742423</v>
      </c>
      <c r="H50" s="11" t="s">
        <v>1</v>
      </c>
      <c r="I50" s="11" t="s">
        <v>1</v>
      </c>
      <c r="J50" s="11" t="s">
        <v>1</v>
      </c>
      <c r="K50" s="11" t="s">
        <v>1</v>
      </c>
      <c r="L50" s="11" t="s">
        <v>1</v>
      </c>
      <c r="M50" s="11" t="s">
        <v>1</v>
      </c>
      <c r="N50" s="11" t="s">
        <v>1</v>
      </c>
      <c r="O50" s="11" t="s">
        <v>1</v>
      </c>
      <c r="P50" s="7" t="s">
        <v>1</v>
      </c>
      <c r="Q50" s="7" t="s">
        <v>1</v>
      </c>
      <c r="R50" s="7" t="s">
        <v>1</v>
      </c>
      <c r="S50" s="7" t="s">
        <v>1</v>
      </c>
    </row>
    <row r="51" spans="1:19" ht="15" customHeight="1" x14ac:dyDescent="0.3">
      <c r="A51" s="26" t="s">
        <v>51</v>
      </c>
      <c r="B51" s="22">
        <f t="shared" si="0"/>
        <v>10.031284931672836</v>
      </c>
      <c r="C51" s="40">
        <f t="shared" si="1"/>
        <v>-0.18757327080892727</v>
      </c>
      <c r="D51" s="22">
        <f t="shared" si="2"/>
        <v>5.0203527815468441</v>
      </c>
      <c r="E51" s="22"/>
      <c r="F51" s="33">
        <v>37.967683914794939</v>
      </c>
      <c r="G51" s="38">
        <v>-0.18757327080892727</v>
      </c>
      <c r="H51" s="11" t="s">
        <v>1</v>
      </c>
      <c r="I51" s="11" t="s">
        <v>1</v>
      </c>
      <c r="J51" s="11" t="s">
        <v>1</v>
      </c>
      <c r="K51" s="11" t="s">
        <v>1</v>
      </c>
      <c r="L51" s="11" t="s">
        <v>1</v>
      </c>
      <c r="M51" s="11" t="s">
        <v>1</v>
      </c>
      <c r="N51" s="11" t="s">
        <v>1</v>
      </c>
      <c r="O51" s="11" t="s">
        <v>1</v>
      </c>
      <c r="P51" s="7" t="s">
        <v>1</v>
      </c>
      <c r="Q51" s="7" t="s">
        <v>1</v>
      </c>
      <c r="R51" s="7" t="s">
        <v>1</v>
      </c>
      <c r="S51" s="7" t="s">
        <v>1</v>
      </c>
    </row>
    <row r="52" spans="1:19" ht="15" customHeight="1" x14ac:dyDescent="0.3">
      <c r="A52" s="26" t="s">
        <v>52</v>
      </c>
      <c r="B52" s="22">
        <f t="shared" si="0"/>
        <v>9.9075728201123905</v>
      </c>
      <c r="C52" s="40">
        <f t="shared" si="1"/>
        <v>-1.233262861169826</v>
      </c>
      <c r="D52" s="22">
        <f t="shared" si="2"/>
        <v>8.8966588966589377</v>
      </c>
      <c r="E52" s="22"/>
      <c r="F52" s="33">
        <v>37.499442569827423</v>
      </c>
      <c r="G52" s="38">
        <v>-1.233262861169826</v>
      </c>
      <c r="H52" s="11" t="s">
        <v>1</v>
      </c>
      <c r="I52" s="11" t="s">
        <v>1</v>
      </c>
      <c r="J52" s="11" t="s">
        <v>1</v>
      </c>
      <c r="K52" s="11" t="s">
        <v>1</v>
      </c>
      <c r="L52" s="11" t="s">
        <v>1</v>
      </c>
      <c r="M52" s="11" t="s">
        <v>1</v>
      </c>
      <c r="N52" s="11" t="s">
        <v>1</v>
      </c>
      <c r="O52" s="11" t="s">
        <v>1</v>
      </c>
      <c r="P52" s="7" t="s">
        <v>1</v>
      </c>
      <c r="Q52" s="7" t="s">
        <v>1</v>
      </c>
      <c r="R52" s="7" t="s">
        <v>1</v>
      </c>
      <c r="S52" s="7" t="s">
        <v>1</v>
      </c>
    </row>
    <row r="53" spans="1:19" ht="15" customHeight="1" x14ac:dyDescent="0.3">
      <c r="A53" s="26" t="s">
        <v>53</v>
      </c>
      <c r="B53" s="22">
        <f t="shared" si="0"/>
        <v>10.455440742737228</v>
      </c>
      <c r="C53" s="40">
        <f t="shared" si="1"/>
        <v>5.529789511237948</v>
      </c>
      <c r="D53" s="22">
        <f t="shared" si="2"/>
        <v>10.085597320431706</v>
      </c>
      <c r="E53" s="22"/>
      <c r="F53" s="33">
        <v>39.573082811826438</v>
      </c>
      <c r="G53" s="38">
        <v>5.529789511237948</v>
      </c>
      <c r="H53" s="11" t="s">
        <v>1</v>
      </c>
      <c r="I53" s="11" t="s">
        <v>1</v>
      </c>
      <c r="J53" s="11" t="s">
        <v>1</v>
      </c>
      <c r="K53" s="11" t="s">
        <v>1</v>
      </c>
      <c r="L53" s="11" t="s">
        <v>1</v>
      </c>
      <c r="M53" s="11" t="s">
        <v>1</v>
      </c>
      <c r="N53" s="11" t="s">
        <v>1</v>
      </c>
      <c r="O53" s="11" t="s">
        <v>1</v>
      </c>
      <c r="P53" s="7" t="s">
        <v>1</v>
      </c>
      <c r="Q53" s="7" t="s">
        <v>1</v>
      </c>
      <c r="R53" s="7" t="s">
        <v>1</v>
      </c>
      <c r="S53" s="7" t="s">
        <v>1</v>
      </c>
    </row>
    <row r="54" spans="1:19" ht="15" customHeight="1" x14ac:dyDescent="0.3">
      <c r="A54" s="26" t="s">
        <v>54</v>
      </c>
      <c r="B54" s="22">
        <f t="shared" si="0"/>
        <v>11.013912560638676</v>
      </c>
      <c r="C54" s="40">
        <f t="shared" si="1"/>
        <v>5.3414469235970374</v>
      </c>
      <c r="D54" s="22">
        <f t="shared" si="2"/>
        <v>8.5588201138079292</v>
      </c>
      <c r="E54" s="22"/>
      <c r="F54" s="33">
        <v>41.686858026251251</v>
      </c>
      <c r="G54" s="38">
        <v>5.3414469235970374</v>
      </c>
      <c r="H54" s="11" t="s">
        <v>1</v>
      </c>
      <c r="I54" s="11" t="s">
        <v>1</v>
      </c>
      <c r="J54" s="11" t="s">
        <v>1</v>
      </c>
      <c r="K54" s="11" t="s">
        <v>1</v>
      </c>
      <c r="L54" s="11" t="s">
        <v>1</v>
      </c>
      <c r="M54" s="11" t="s">
        <v>1</v>
      </c>
      <c r="N54" s="11" t="s">
        <v>1</v>
      </c>
      <c r="O54" s="11" t="s">
        <v>1</v>
      </c>
      <c r="P54" s="7" t="s">
        <v>1</v>
      </c>
      <c r="Q54" s="7" t="s">
        <v>1</v>
      </c>
      <c r="R54" s="7" t="s">
        <v>1</v>
      </c>
      <c r="S54" s="7" t="s">
        <v>1</v>
      </c>
    </row>
    <row r="55" spans="1:19" ht="15" customHeight="1" x14ac:dyDescent="0.3">
      <c r="A55" s="26" t="s">
        <v>55</v>
      </c>
      <c r="B55" s="22">
        <f t="shared" si="0"/>
        <v>11.356771841249058</v>
      </c>
      <c r="C55" s="40">
        <f t="shared" si="1"/>
        <v>3.1129653401797075</v>
      </c>
      <c r="D55" s="22">
        <f t="shared" si="2"/>
        <v>12.421273617914652</v>
      </c>
      <c r="E55" s="22"/>
      <c r="F55" s="33">
        <v>42.984555468018378</v>
      </c>
      <c r="G55" s="38">
        <v>3.1129653401797075</v>
      </c>
      <c r="H55" s="11" t="s">
        <v>1</v>
      </c>
      <c r="I55" s="11" t="s">
        <v>1</v>
      </c>
      <c r="J55" s="11" t="s">
        <v>1</v>
      </c>
      <c r="K55" s="11" t="s">
        <v>1</v>
      </c>
      <c r="L55" s="11" t="s">
        <v>1</v>
      </c>
      <c r="M55" s="11" t="s">
        <v>1</v>
      </c>
      <c r="N55" s="11" t="s">
        <v>1</v>
      </c>
      <c r="O55" s="11" t="s">
        <v>1</v>
      </c>
      <c r="P55" s="7" t="s">
        <v>1</v>
      </c>
      <c r="Q55" s="7" t="s">
        <v>1</v>
      </c>
      <c r="R55" s="7" t="s">
        <v>1</v>
      </c>
      <c r="S55" s="7" t="s">
        <v>1</v>
      </c>
    </row>
    <row r="56" spans="1:19" ht="15" customHeight="1" x14ac:dyDescent="0.3">
      <c r="A56" s="26" t="s">
        <v>56</v>
      </c>
      <c r="B56" s="22">
        <f t="shared" si="0"/>
        <v>11.402722054114365</v>
      </c>
      <c r="C56" s="40">
        <f t="shared" si="1"/>
        <v>0.4046062869592193</v>
      </c>
      <c r="D56" s="22">
        <f t="shared" si="2"/>
        <v>11.69070975187536</v>
      </c>
      <c r="E56" s="22"/>
      <c r="F56" s="33">
        <v>43.158473681863455</v>
      </c>
      <c r="G56" s="38">
        <v>0.4046062869592193</v>
      </c>
      <c r="H56" s="11" t="s">
        <v>1</v>
      </c>
      <c r="I56" s="11" t="s">
        <v>1</v>
      </c>
      <c r="J56" s="11" t="s">
        <v>1</v>
      </c>
      <c r="K56" s="11" t="s">
        <v>1</v>
      </c>
      <c r="L56" s="11" t="s">
        <v>1</v>
      </c>
      <c r="M56" s="11" t="s">
        <v>1</v>
      </c>
      <c r="N56" s="11" t="s">
        <v>1</v>
      </c>
      <c r="O56" s="11" t="s">
        <v>1</v>
      </c>
      <c r="P56" s="7" t="s">
        <v>1</v>
      </c>
      <c r="Q56" s="7" t="s">
        <v>1</v>
      </c>
      <c r="R56" s="7" t="s">
        <v>1</v>
      </c>
      <c r="S56" s="7" t="s">
        <v>1</v>
      </c>
    </row>
    <row r="57" spans="1:19" ht="15" customHeight="1" x14ac:dyDescent="0.3">
      <c r="A57" s="26" t="s">
        <v>57</v>
      </c>
      <c r="B57" s="22">
        <f t="shared" si="0"/>
        <v>10.901982554941124</v>
      </c>
      <c r="C57" s="40">
        <f t="shared" si="1"/>
        <v>-4.3914031824757283</v>
      </c>
      <c r="D57" s="22">
        <f t="shared" si="2"/>
        <v>9.4770468528158958</v>
      </c>
      <c r="E57" s="22"/>
      <c r="F57" s="33">
        <v>41.263211095090156</v>
      </c>
      <c r="G57" s="38">
        <v>-4.3914031824757283</v>
      </c>
      <c r="H57" s="11" t="s">
        <v>1</v>
      </c>
      <c r="I57" s="11" t="s">
        <v>1</v>
      </c>
      <c r="J57" s="11" t="s">
        <v>1</v>
      </c>
      <c r="K57" s="11" t="s">
        <v>1</v>
      </c>
      <c r="L57" s="11" t="s">
        <v>1</v>
      </c>
      <c r="M57" s="11" t="s">
        <v>1</v>
      </c>
      <c r="N57" s="11" t="s">
        <v>1</v>
      </c>
      <c r="O57" s="11" t="s">
        <v>1</v>
      </c>
      <c r="P57" s="7" t="s">
        <v>1</v>
      </c>
      <c r="Q57" s="7" t="s">
        <v>1</v>
      </c>
      <c r="R57" s="7" t="s">
        <v>1</v>
      </c>
      <c r="S57" s="7" t="s">
        <v>1</v>
      </c>
    </row>
    <row r="58" spans="1:19" ht="15" customHeight="1" x14ac:dyDescent="0.3">
      <c r="A58" s="26" t="s">
        <v>58</v>
      </c>
      <c r="B58" s="22">
        <f t="shared" si="0"/>
        <v>10.469579269772705</v>
      </c>
      <c r="C58" s="40">
        <f t="shared" si="1"/>
        <v>-3.9662812060953123</v>
      </c>
      <c r="D58" s="22">
        <f t="shared" si="2"/>
        <v>3.9176704479008118</v>
      </c>
      <c r="E58" s="22"/>
      <c r="F58" s="33">
        <v>39.62659610839416</v>
      </c>
      <c r="G58" s="38">
        <v>-3.9662812060953123</v>
      </c>
      <c r="H58" s="11" t="s">
        <v>1</v>
      </c>
      <c r="I58" s="11" t="s">
        <v>1</v>
      </c>
      <c r="J58" s="11" t="s">
        <v>1</v>
      </c>
      <c r="K58" s="11" t="s">
        <v>1</v>
      </c>
      <c r="L58" s="11" t="s">
        <v>1</v>
      </c>
      <c r="M58" s="11" t="s">
        <v>1</v>
      </c>
      <c r="N58" s="11" t="s">
        <v>1</v>
      </c>
      <c r="O58" s="11" t="s">
        <v>1</v>
      </c>
      <c r="P58" s="7" t="s">
        <v>1</v>
      </c>
      <c r="Q58" s="7" t="s">
        <v>1</v>
      </c>
      <c r="R58" s="7" t="s">
        <v>1</v>
      </c>
      <c r="S58" s="7" t="s">
        <v>1</v>
      </c>
    </row>
    <row r="59" spans="1:19" ht="15" customHeight="1" x14ac:dyDescent="0.3">
      <c r="A59" s="26" t="s">
        <v>59</v>
      </c>
      <c r="B59" s="22">
        <f t="shared" si="0"/>
        <v>10.469579269772705</v>
      </c>
      <c r="C59" s="40">
        <f t="shared" si="1"/>
        <v>0</v>
      </c>
      <c r="D59" s="22">
        <f t="shared" si="2"/>
        <v>3.9176704479008118</v>
      </c>
      <c r="E59" s="22"/>
      <c r="F59" s="33">
        <v>39.62659610839416</v>
      </c>
      <c r="G59" s="38">
        <v>0</v>
      </c>
      <c r="H59" s="11" t="s">
        <v>1</v>
      </c>
      <c r="I59" s="11" t="s">
        <v>1</v>
      </c>
      <c r="J59" s="11" t="s">
        <v>1</v>
      </c>
      <c r="K59" s="11" t="s">
        <v>1</v>
      </c>
      <c r="L59" s="11" t="s">
        <v>1</v>
      </c>
      <c r="M59" s="11" t="s">
        <v>1</v>
      </c>
      <c r="N59" s="11" t="s">
        <v>1</v>
      </c>
      <c r="O59" s="11" t="s">
        <v>1</v>
      </c>
      <c r="P59" s="7" t="s">
        <v>1</v>
      </c>
      <c r="Q59" s="7" t="s">
        <v>1</v>
      </c>
      <c r="R59" s="7" t="s">
        <v>1</v>
      </c>
      <c r="S59" s="7" t="s">
        <v>1</v>
      </c>
    </row>
    <row r="60" spans="1:19" ht="15" customHeight="1" x14ac:dyDescent="0.3">
      <c r="A60" s="26" t="s">
        <v>60</v>
      </c>
      <c r="B60" s="22">
        <f t="shared" si="0"/>
        <v>10.463688216841255</v>
      </c>
      <c r="C60" s="40">
        <f t="shared" si="1"/>
        <v>-5.6268287193328437E-2</v>
      </c>
      <c r="D60" s="22">
        <f t="shared" si="2"/>
        <v>4.2003989205678494</v>
      </c>
      <c r="E60" s="22"/>
      <c r="F60" s="33">
        <v>39.604298901490949</v>
      </c>
      <c r="G60" s="38">
        <v>-5.6268287193328437E-2</v>
      </c>
      <c r="H60" s="11" t="s">
        <v>1</v>
      </c>
      <c r="I60" s="11" t="s">
        <v>1</v>
      </c>
      <c r="J60" s="11" t="s">
        <v>1</v>
      </c>
      <c r="K60" s="11" t="s">
        <v>1</v>
      </c>
      <c r="L60" s="11" t="s">
        <v>1</v>
      </c>
      <c r="M60" s="11" t="s">
        <v>1</v>
      </c>
      <c r="N60" s="11" t="s">
        <v>1</v>
      </c>
      <c r="O60" s="11" t="s">
        <v>1</v>
      </c>
      <c r="P60" s="7" t="s">
        <v>1</v>
      </c>
      <c r="Q60" s="7" t="s">
        <v>1</v>
      </c>
      <c r="R60" s="7" t="s">
        <v>1</v>
      </c>
      <c r="S60" s="7" t="s">
        <v>1</v>
      </c>
    </row>
    <row r="61" spans="1:19" ht="15" customHeight="1" x14ac:dyDescent="0.3">
      <c r="A61" s="26" t="s">
        <v>61</v>
      </c>
      <c r="B61" s="22">
        <f t="shared" si="0"/>
        <v>10.424807267493687</v>
      </c>
      <c r="C61" s="40">
        <f t="shared" si="1"/>
        <v>-0.37157977705213341</v>
      </c>
      <c r="D61" s="22">
        <f t="shared" si="2"/>
        <v>1.7596319723979237</v>
      </c>
      <c r="E61" s="22"/>
      <c r="F61" s="33">
        <v>39.45713733592973</v>
      </c>
      <c r="G61" s="38">
        <v>-0.37157977705213341</v>
      </c>
      <c r="H61" s="11" t="s">
        <v>1</v>
      </c>
      <c r="I61" s="11" t="s">
        <v>1</v>
      </c>
      <c r="J61" s="11" t="s">
        <v>1</v>
      </c>
      <c r="K61" s="11" t="s">
        <v>1</v>
      </c>
      <c r="L61" s="11" t="s">
        <v>1</v>
      </c>
      <c r="M61" s="11" t="s">
        <v>1</v>
      </c>
      <c r="N61" s="11" t="s">
        <v>1</v>
      </c>
      <c r="O61" s="11" t="s">
        <v>1</v>
      </c>
      <c r="P61" s="7" t="s">
        <v>1</v>
      </c>
      <c r="Q61" s="7" t="s">
        <v>1</v>
      </c>
      <c r="R61" s="7" t="s">
        <v>1</v>
      </c>
      <c r="S61" s="7" t="s">
        <v>1</v>
      </c>
    </row>
    <row r="62" spans="1:19" ht="15" customHeight="1" x14ac:dyDescent="0.3">
      <c r="A62" s="26" t="s">
        <v>62</v>
      </c>
      <c r="B62" s="22">
        <f t="shared" si="0"/>
        <v>10.344688947625968</v>
      </c>
      <c r="C62" s="40">
        <f t="shared" si="1"/>
        <v>-0.76853526220616031</v>
      </c>
      <c r="D62" s="22">
        <f t="shared" si="2"/>
        <v>2.9308323563891792</v>
      </c>
      <c r="E62" s="22"/>
      <c r="F62" s="33">
        <v>39.153895322045997</v>
      </c>
      <c r="G62" s="38">
        <v>-0.76853526220616031</v>
      </c>
      <c r="H62" s="11" t="s">
        <v>1</v>
      </c>
      <c r="I62" s="11" t="s">
        <v>1</v>
      </c>
      <c r="J62" s="11" t="s">
        <v>1</v>
      </c>
      <c r="K62" s="11" t="s">
        <v>1</v>
      </c>
      <c r="L62" s="11" t="s">
        <v>1</v>
      </c>
      <c r="M62" s="11" t="s">
        <v>1</v>
      </c>
      <c r="N62" s="11" t="s">
        <v>1</v>
      </c>
      <c r="O62" s="11" t="s">
        <v>1</v>
      </c>
      <c r="P62" s="7" t="s">
        <v>1</v>
      </c>
      <c r="Q62" s="7" t="s">
        <v>1</v>
      </c>
      <c r="R62" s="7" t="s">
        <v>1</v>
      </c>
      <c r="S62" s="7" t="s">
        <v>1</v>
      </c>
    </row>
    <row r="63" spans="1:19" ht="15" customHeight="1" x14ac:dyDescent="0.3">
      <c r="A63" s="26" t="s">
        <v>63</v>
      </c>
      <c r="B63" s="22">
        <f t="shared" si="0"/>
        <v>10.29049126065663</v>
      </c>
      <c r="C63" s="40">
        <f t="shared" si="1"/>
        <v>-0.52391799544418971</v>
      </c>
      <c r="D63" s="22">
        <f t="shared" si="2"/>
        <v>2.5839793281653645</v>
      </c>
      <c r="E63" s="22"/>
      <c r="F63" s="33">
        <v>38.948761018536416</v>
      </c>
      <c r="G63" s="38">
        <v>-0.52391799544418971</v>
      </c>
      <c r="H63" s="11" t="s">
        <v>1</v>
      </c>
      <c r="I63" s="11" t="s">
        <v>1</v>
      </c>
      <c r="J63" s="11" t="s">
        <v>1</v>
      </c>
      <c r="K63" s="11" t="s">
        <v>1</v>
      </c>
      <c r="L63" s="11" t="s">
        <v>1</v>
      </c>
      <c r="M63" s="11" t="s">
        <v>1</v>
      </c>
      <c r="N63" s="11" t="s">
        <v>1</v>
      </c>
      <c r="O63" s="11" t="s">
        <v>1</v>
      </c>
      <c r="P63" s="7" t="s">
        <v>1</v>
      </c>
      <c r="Q63" s="7" t="s">
        <v>1</v>
      </c>
      <c r="R63" s="7" t="s">
        <v>1</v>
      </c>
      <c r="S63" s="7" t="s">
        <v>1</v>
      </c>
    </row>
    <row r="64" spans="1:19" ht="15" customHeight="1" x14ac:dyDescent="0.3">
      <c r="A64" s="26" t="s">
        <v>64</v>
      </c>
      <c r="B64" s="22">
        <f t="shared" si="0"/>
        <v>10.203303677271171</v>
      </c>
      <c r="C64" s="40">
        <f t="shared" si="1"/>
        <v>-0.84726356766660071</v>
      </c>
      <c r="D64" s="22">
        <f t="shared" si="2"/>
        <v>2.9848971340230346</v>
      </c>
      <c r="E64" s="22"/>
      <c r="F64" s="33">
        <v>38.618762356368826</v>
      </c>
      <c r="G64" s="38">
        <v>-0.84726356766660071</v>
      </c>
      <c r="H64" s="11" t="s">
        <v>1</v>
      </c>
      <c r="I64" s="11" t="s">
        <v>1</v>
      </c>
      <c r="J64" s="11" t="s">
        <v>1</v>
      </c>
      <c r="K64" s="11" t="s">
        <v>1</v>
      </c>
      <c r="L64" s="11" t="s">
        <v>1</v>
      </c>
      <c r="M64" s="11" t="s">
        <v>1</v>
      </c>
      <c r="N64" s="11" t="s">
        <v>1</v>
      </c>
      <c r="O64" s="11" t="s">
        <v>1</v>
      </c>
      <c r="P64" s="7" t="s">
        <v>1</v>
      </c>
      <c r="Q64" s="7" t="s">
        <v>1</v>
      </c>
      <c r="R64" s="7" t="s">
        <v>1</v>
      </c>
      <c r="S64" s="7" t="s">
        <v>1</v>
      </c>
    </row>
    <row r="65" spans="1:19" ht="15" customHeight="1" x14ac:dyDescent="0.3">
      <c r="A65" s="26" t="s">
        <v>65</v>
      </c>
      <c r="B65" s="22">
        <f t="shared" si="0"/>
        <v>10.375322422869509</v>
      </c>
      <c r="C65" s="40">
        <f t="shared" si="1"/>
        <v>1.6859122401847726</v>
      </c>
      <c r="D65" s="22">
        <f t="shared" si="2"/>
        <v>-0.76628352490422103</v>
      </c>
      <c r="E65" s="22"/>
      <c r="F65" s="33">
        <v>39.26984079794272</v>
      </c>
      <c r="G65" s="38">
        <v>1.6859122401847726</v>
      </c>
      <c r="H65" s="11" t="s">
        <v>1</v>
      </c>
      <c r="I65" s="11" t="s">
        <v>1</v>
      </c>
      <c r="J65" s="11" t="s">
        <v>1</v>
      </c>
      <c r="K65" s="11" t="s">
        <v>1</v>
      </c>
      <c r="L65" s="11" t="s">
        <v>1</v>
      </c>
      <c r="M65" s="11" t="s">
        <v>1</v>
      </c>
      <c r="N65" s="11" t="s">
        <v>1</v>
      </c>
      <c r="O65" s="11" t="s">
        <v>1</v>
      </c>
      <c r="P65" s="7" t="s">
        <v>1</v>
      </c>
      <c r="Q65" s="7" t="s">
        <v>1</v>
      </c>
      <c r="R65" s="7" t="s">
        <v>1</v>
      </c>
      <c r="S65" s="7" t="s">
        <v>1</v>
      </c>
    </row>
    <row r="66" spans="1:19" ht="15" customHeight="1" x14ac:dyDescent="0.3">
      <c r="A66" s="26" t="s">
        <v>66</v>
      </c>
      <c r="B66" s="22">
        <f t="shared" si="0"/>
        <v>10.382391686387249</v>
      </c>
      <c r="C66" s="40">
        <f t="shared" si="1"/>
        <v>6.813536225300787E-2</v>
      </c>
      <c r="D66" s="22">
        <f t="shared" si="2"/>
        <v>-5.7338468121523434</v>
      </c>
      <c r="E66" s="22"/>
      <c r="F66" s="33">
        <v>39.296597446226578</v>
      </c>
      <c r="G66" s="38">
        <v>6.813536225300787E-2</v>
      </c>
      <c r="H66" s="11" t="s">
        <v>1</v>
      </c>
      <c r="I66" s="11" t="s">
        <v>1</v>
      </c>
      <c r="J66" s="11" t="s">
        <v>1</v>
      </c>
      <c r="K66" s="11" t="s">
        <v>1</v>
      </c>
      <c r="L66" s="11" t="s">
        <v>1</v>
      </c>
      <c r="M66" s="11" t="s">
        <v>1</v>
      </c>
      <c r="N66" s="11" t="s">
        <v>1</v>
      </c>
      <c r="O66" s="11" t="s">
        <v>1</v>
      </c>
      <c r="P66" s="7" t="s">
        <v>1</v>
      </c>
      <c r="Q66" s="7" t="s">
        <v>1</v>
      </c>
      <c r="R66" s="7" t="s">
        <v>1</v>
      </c>
      <c r="S66" s="7" t="s">
        <v>1</v>
      </c>
    </row>
    <row r="67" spans="1:19" ht="15" customHeight="1" x14ac:dyDescent="0.3">
      <c r="A67" s="26" t="s">
        <v>67</v>
      </c>
      <c r="B67" s="22">
        <f t="shared" si="0"/>
        <v>10.423629056907396</v>
      </c>
      <c r="C67" s="40">
        <f t="shared" si="1"/>
        <v>0.39718565592372634</v>
      </c>
      <c r="D67" s="22">
        <f t="shared" si="2"/>
        <v>-8.2166199813258896</v>
      </c>
      <c r="E67" s="22"/>
      <c r="F67" s="33">
        <v>39.452677894549083</v>
      </c>
      <c r="G67" s="38">
        <v>0.39718565592372634</v>
      </c>
      <c r="H67" s="11" t="s">
        <v>1</v>
      </c>
      <c r="I67" s="11" t="s">
        <v>1</v>
      </c>
      <c r="J67" s="11" t="s">
        <v>1</v>
      </c>
      <c r="K67" s="11" t="s">
        <v>1</v>
      </c>
      <c r="L67" s="11" t="s">
        <v>1</v>
      </c>
      <c r="M67" s="11" t="s">
        <v>1</v>
      </c>
      <c r="N67" s="11" t="s">
        <v>1</v>
      </c>
      <c r="O67" s="11" t="s">
        <v>1</v>
      </c>
      <c r="P67" s="7" t="s">
        <v>1</v>
      </c>
      <c r="Q67" s="7" t="s">
        <v>1</v>
      </c>
      <c r="R67" s="7" t="s">
        <v>1</v>
      </c>
      <c r="S67" s="7" t="s">
        <v>1</v>
      </c>
    </row>
    <row r="68" spans="1:19" ht="15" customHeight="1" x14ac:dyDescent="0.3">
      <c r="A68" s="26" t="s">
        <v>68</v>
      </c>
      <c r="B68" s="22">
        <f t="shared" si="0"/>
        <v>10.295204103001788</v>
      </c>
      <c r="C68" s="40">
        <f t="shared" si="1"/>
        <v>-1.232056064202558</v>
      </c>
      <c r="D68" s="22">
        <f t="shared" si="2"/>
        <v>-9.7127505682992439</v>
      </c>
      <c r="E68" s="22"/>
      <c r="F68" s="33">
        <v>38.966598784058988</v>
      </c>
      <c r="G68" s="38">
        <v>-1.232056064202558</v>
      </c>
      <c r="H68" s="11" t="s">
        <v>1</v>
      </c>
      <c r="I68" s="11" t="s">
        <v>1</v>
      </c>
      <c r="J68" s="11" t="s">
        <v>1</v>
      </c>
      <c r="K68" s="11" t="s">
        <v>1</v>
      </c>
      <c r="L68" s="11" t="s">
        <v>1</v>
      </c>
      <c r="M68" s="11" t="s">
        <v>1</v>
      </c>
      <c r="N68" s="11" t="s">
        <v>1</v>
      </c>
      <c r="O68" s="11" t="s">
        <v>1</v>
      </c>
      <c r="P68" s="7" t="s">
        <v>1</v>
      </c>
      <c r="Q68" s="7" t="s">
        <v>1</v>
      </c>
      <c r="R68" s="7" t="s">
        <v>1</v>
      </c>
      <c r="S68" s="7" t="s">
        <v>1</v>
      </c>
    </row>
    <row r="69" spans="1:19" ht="15" customHeight="1" x14ac:dyDescent="0.3">
      <c r="A69" s="26" t="s">
        <v>69</v>
      </c>
      <c r="B69" s="22">
        <f t="shared" si="0"/>
        <v>10.384748107559828</v>
      </c>
      <c r="C69" s="40">
        <f t="shared" si="1"/>
        <v>0.86976424811171515</v>
      </c>
      <c r="D69" s="22">
        <f t="shared" si="2"/>
        <v>-4.7444072192802222</v>
      </c>
      <c r="E69" s="22"/>
      <c r="F69" s="33">
        <v>39.305516328987864</v>
      </c>
      <c r="G69" s="38">
        <v>0.86976424811171515</v>
      </c>
      <c r="H69" s="11" t="s">
        <v>1</v>
      </c>
      <c r="I69" s="11" t="s">
        <v>1</v>
      </c>
      <c r="J69" s="11" t="s">
        <v>1</v>
      </c>
      <c r="K69" s="11" t="s">
        <v>1</v>
      </c>
      <c r="L69" s="11" t="s">
        <v>1</v>
      </c>
      <c r="M69" s="11" t="s">
        <v>1</v>
      </c>
      <c r="N69" s="11" t="s">
        <v>1</v>
      </c>
      <c r="O69" s="11" t="s">
        <v>1</v>
      </c>
      <c r="P69" s="7" t="s">
        <v>1</v>
      </c>
      <c r="Q69" s="7" t="s">
        <v>1</v>
      </c>
      <c r="R69" s="7" t="s">
        <v>1</v>
      </c>
      <c r="S69" s="7" t="s">
        <v>1</v>
      </c>
    </row>
    <row r="70" spans="1:19" ht="15" customHeight="1" x14ac:dyDescent="0.3">
      <c r="A70" s="26" t="s">
        <v>70</v>
      </c>
      <c r="B70" s="22">
        <f t="shared" si="0"/>
        <v>9.7614747074124306</v>
      </c>
      <c r="C70" s="40">
        <f t="shared" si="1"/>
        <v>-6.0018152938507097</v>
      </c>
      <c r="D70" s="22">
        <f t="shared" si="2"/>
        <v>-6.7634481206392145</v>
      </c>
      <c r="E70" s="22"/>
      <c r="F70" s="33">
        <v>36.94647183862768</v>
      </c>
      <c r="G70" s="38">
        <v>-6.0018152938507097</v>
      </c>
      <c r="H70" s="11" t="s">
        <v>1</v>
      </c>
      <c r="I70" s="11" t="s">
        <v>1</v>
      </c>
      <c r="J70" s="11" t="s">
        <v>1</v>
      </c>
      <c r="K70" s="11" t="s">
        <v>1</v>
      </c>
      <c r="L70" s="11" t="s">
        <v>1</v>
      </c>
      <c r="M70" s="11" t="s">
        <v>1</v>
      </c>
      <c r="N70" s="11" t="s">
        <v>1</v>
      </c>
      <c r="O70" s="11" t="s">
        <v>1</v>
      </c>
      <c r="P70" s="7" t="s">
        <v>1</v>
      </c>
      <c r="Q70" s="7" t="s">
        <v>1</v>
      </c>
      <c r="R70" s="7" t="s">
        <v>1</v>
      </c>
      <c r="S70" s="7" t="s">
        <v>1</v>
      </c>
    </row>
    <row r="71" spans="1:19" ht="15" customHeight="1" x14ac:dyDescent="0.3">
      <c r="A71" s="26" t="s">
        <v>71</v>
      </c>
      <c r="B71" s="22">
        <f t="shared" si="0"/>
        <v>9.7614747074124306</v>
      </c>
      <c r="C71" s="40">
        <f t="shared" si="1"/>
        <v>0</v>
      </c>
      <c r="D71" s="22">
        <f t="shared" si="2"/>
        <v>-6.7634481206392145</v>
      </c>
      <c r="E71" s="22"/>
      <c r="F71" s="33">
        <v>36.94647183862768</v>
      </c>
      <c r="G71" s="38">
        <v>0</v>
      </c>
      <c r="H71" s="11" t="s">
        <v>1</v>
      </c>
      <c r="I71" s="11" t="s">
        <v>1</v>
      </c>
      <c r="J71" s="11" t="s">
        <v>1</v>
      </c>
      <c r="K71" s="11" t="s">
        <v>1</v>
      </c>
      <c r="L71" s="11" t="s">
        <v>1</v>
      </c>
      <c r="M71" s="11" t="s">
        <v>1</v>
      </c>
      <c r="N71" s="11" t="s">
        <v>1</v>
      </c>
      <c r="O71" s="11" t="s">
        <v>1</v>
      </c>
      <c r="P71" s="7" t="s">
        <v>1</v>
      </c>
      <c r="Q71" s="7" t="s">
        <v>1</v>
      </c>
      <c r="R71" s="7" t="s">
        <v>1</v>
      </c>
      <c r="S71" s="7" t="s">
        <v>1</v>
      </c>
    </row>
    <row r="72" spans="1:19" ht="15" customHeight="1" x14ac:dyDescent="0.3">
      <c r="A72" s="26" t="s">
        <v>72</v>
      </c>
      <c r="B72" s="22">
        <f t="shared" si="0"/>
        <v>9.7202373368922821</v>
      </c>
      <c r="C72" s="40">
        <f t="shared" si="1"/>
        <v>-0.42245021122510051</v>
      </c>
      <c r="D72" s="22">
        <f t="shared" si="2"/>
        <v>-7.105055736966559</v>
      </c>
      <c r="E72" s="22"/>
      <c r="F72" s="33">
        <v>36.790391390305174</v>
      </c>
      <c r="G72" s="38">
        <v>-0.42245021122510051</v>
      </c>
      <c r="H72" s="11" t="s">
        <v>1</v>
      </c>
      <c r="I72" s="11" t="s">
        <v>1</v>
      </c>
      <c r="J72" s="11" t="s">
        <v>1</v>
      </c>
      <c r="K72" s="11" t="s">
        <v>1</v>
      </c>
      <c r="L72" s="11" t="s">
        <v>1</v>
      </c>
      <c r="M72" s="11" t="s">
        <v>1</v>
      </c>
      <c r="N72" s="11" t="s">
        <v>1</v>
      </c>
      <c r="O72" s="11" t="s">
        <v>1</v>
      </c>
      <c r="P72" s="7" t="s">
        <v>1</v>
      </c>
      <c r="Q72" s="7" t="s">
        <v>1</v>
      </c>
      <c r="R72" s="7" t="s">
        <v>1</v>
      </c>
      <c r="S72" s="7" t="s">
        <v>1</v>
      </c>
    </row>
    <row r="73" spans="1:19" ht="15" customHeight="1" x14ac:dyDescent="0.3">
      <c r="A73" s="26" t="s">
        <v>73</v>
      </c>
      <c r="B73" s="22">
        <f t="shared" si="0"/>
        <v>9.6896038616487417</v>
      </c>
      <c r="C73" s="40">
        <f t="shared" si="1"/>
        <v>-0.31515151515152384</v>
      </c>
      <c r="D73" s="22">
        <f t="shared" si="2"/>
        <v>-7.0524412296564361</v>
      </c>
      <c r="E73" s="22"/>
      <c r="F73" s="33">
        <v>36.674445914408452</v>
      </c>
      <c r="G73" s="38">
        <v>-0.31515151515152384</v>
      </c>
      <c r="H73" s="11" t="s">
        <v>1</v>
      </c>
      <c r="I73" s="11" t="s">
        <v>1</v>
      </c>
      <c r="J73" s="11" t="s">
        <v>1</v>
      </c>
      <c r="K73" s="11" t="s">
        <v>1</v>
      </c>
      <c r="L73" s="11" t="s">
        <v>1</v>
      </c>
      <c r="M73" s="11" t="s">
        <v>1</v>
      </c>
      <c r="N73" s="11" t="s">
        <v>1</v>
      </c>
      <c r="O73" s="11" t="s">
        <v>1</v>
      </c>
      <c r="P73" s="7" t="s">
        <v>1</v>
      </c>
      <c r="Q73" s="7" t="s">
        <v>1</v>
      </c>
      <c r="R73" s="7" t="s">
        <v>1</v>
      </c>
      <c r="S73" s="7" t="s">
        <v>1</v>
      </c>
    </row>
    <row r="74" spans="1:19" ht="15" customHeight="1" x14ac:dyDescent="0.3">
      <c r="A74" s="26" t="s">
        <v>74</v>
      </c>
      <c r="B74" s="22">
        <f t="shared" si="0"/>
        <v>9.709633441615674</v>
      </c>
      <c r="C74" s="40">
        <f t="shared" si="1"/>
        <v>0.20671206225684191</v>
      </c>
      <c r="D74" s="22">
        <f t="shared" si="2"/>
        <v>-6.1389521640091038</v>
      </c>
      <c r="E74" s="22"/>
      <c r="F74" s="33">
        <v>36.750256417879392</v>
      </c>
      <c r="G74" s="38">
        <v>0.20671206225684191</v>
      </c>
      <c r="H74" s="11" t="s">
        <v>1</v>
      </c>
      <c r="I74" s="11" t="s">
        <v>1</v>
      </c>
      <c r="J74" s="11" t="s">
        <v>1</v>
      </c>
      <c r="K74" s="11" t="s">
        <v>1</v>
      </c>
      <c r="L74" s="11" t="s">
        <v>1</v>
      </c>
      <c r="M74" s="11" t="s">
        <v>1</v>
      </c>
      <c r="N74" s="11" t="s">
        <v>1</v>
      </c>
      <c r="O74" s="11" t="s">
        <v>1</v>
      </c>
      <c r="P74" s="7" t="s">
        <v>1</v>
      </c>
      <c r="Q74" s="7" t="s">
        <v>1</v>
      </c>
      <c r="R74" s="7" t="s">
        <v>1</v>
      </c>
      <c r="S74" s="7" t="s">
        <v>1</v>
      </c>
    </row>
    <row r="75" spans="1:19" ht="15" customHeight="1" x14ac:dyDescent="0.3">
      <c r="A75" s="26" t="s">
        <v>75</v>
      </c>
      <c r="B75" s="22">
        <f t="shared" si="0"/>
        <v>9.709633441615674</v>
      </c>
      <c r="C75" s="40">
        <f t="shared" si="1"/>
        <v>0</v>
      </c>
      <c r="D75" s="22">
        <f t="shared" si="2"/>
        <v>-5.6446072818868709</v>
      </c>
      <c r="E75" s="22"/>
      <c r="F75" s="33">
        <v>36.750256417879392</v>
      </c>
      <c r="G75" s="38">
        <v>0</v>
      </c>
      <c r="H75" s="11" t="s">
        <v>1</v>
      </c>
      <c r="I75" s="11" t="s">
        <v>1</v>
      </c>
      <c r="J75" s="11" t="s">
        <v>1</v>
      </c>
      <c r="K75" s="11" t="s">
        <v>1</v>
      </c>
      <c r="L75" s="11" t="s">
        <v>1</v>
      </c>
      <c r="M75" s="11" t="s">
        <v>1</v>
      </c>
      <c r="N75" s="11" t="s">
        <v>1</v>
      </c>
      <c r="O75" s="11" t="s">
        <v>1</v>
      </c>
      <c r="P75" s="7" t="s">
        <v>1</v>
      </c>
      <c r="Q75" s="7" t="s">
        <v>1</v>
      </c>
      <c r="R75" s="7" t="s">
        <v>1</v>
      </c>
      <c r="S75" s="7" t="s">
        <v>1</v>
      </c>
    </row>
    <row r="76" spans="1:19" ht="15" customHeight="1" x14ac:dyDescent="0.3">
      <c r="A76" s="26" t="s">
        <v>76</v>
      </c>
      <c r="B76" s="22">
        <f t="shared" si="0"/>
        <v>9.709633441615674</v>
      </c>
      <c r="C76" s="40">
        <f t="shared" si="1"/>
        <v>0</v>
      </c>
      <c r="D76" s="22">
        <f t="shared" si="2"/>
        <v>-4.8383371824480159</v>
      </c>
      <c r="E76" s="22"/>
      <c r="F76" s="33">
        <v>36.750256417879392</v>
      </c>
      <c r="G76" s="38">
        <v>0</v>
      </c>
      <c r="H76" s="11" t="s">
        <v>1</v>
      </c>
      <c r="I76" s="11" t="s">
        <v>1</v>
      </c>
      <c r="J76" s="11" t="s">
        <v>1</v>
      </c>
      <c r="K76" s="11" t="s">
        <v>1</v>
      </c>
      <c r="L76" s="11" t="s">
        <v>1</v>
      </c>
      <c r="M76" s="11" t="s">
        <v>1</v>
      </c>
      <c r="N76" s="11" t="s">
        <v>1</v>
      </c>
      <c r="O76" s="11" t="s">
        <v>1</v>
      </c>
      <c r="P76" s="7" t="s">
        <v>1</v>
      </c>
      <c r="Q76" s="7" t="s">
        <v>1</v>
      </c>
      <c r="R76" s="7" t="s">
        <v>1</v>
      </c>
      <c r="S76" s="7" t="s">
        <v>1</v>
      </c>
    </row>
    <row r="77" spans="1:19" ht="15" customHeight="1" x14ac:dyDescent="0.3">
      <c r="A77" s="26" t="s">
        <v>77</v>
      </c>
      <c r="B77" s="22">
        <f t="shared" si="0"/>
        <v>9.2595569976529042</v>
      </c>
      <c r="C77" s="40">
        <f t="shared" si="1"/>
        <v>-4.6353597864336793</v>
      </c>
      <c r="D77" s="22">
        <f t="shared" si="2"/>
        <v>-10.754031342266634</v>
      </c>
      <c r="E77" s="22"/>
      <c r="F77" s="33">
        <v>35.046749810473749</v>
      </c>
      <c r="G77" s="38">
        <v>-4.6353597864336793</v>
      </c>
      <c r="H77" s="11" t="s">
        <v>1</v>
      </c>
      <c r="I77" s="11" t="s">
        <v>1</v>
      </c>
      <c r="J77" s="11" t="s">
        <v>1</v>
      </c>
      <c r="K77" s="11" t="s">
        <v>1</v>
      </c>
      <c r="L77" s="11" t="s">
        <v>1</v>
      </c>
      <c r="M77" s="11" t="s">
        <v>1</v>
      </c>
      <c r="N77" s="11" t="s">
        <v>1</v>
      </c>
      <c r="O77" s="11" t="s">
        <v>1</v>
      </c>
      <c r="P77" s="7" t="s">
        <v>1</v>
      </c>
      <c r="Q77" s="7" t="s">
        <v>1</v>
      </c>
      <c r="R77" s="7" t="s">
        <v>1</v>
      </c>
      <c r="S77" s="7" t="s">
        <v>1</v>
      </c>
    </row>
    <row r="78" spans="1:19" ht="15" customHeight="1" x14ac:dyDescent="0.3">
      <c r="A78" s="26" t="s">
        <v>78</v>
      </c>
      <c r="B78" s="22">
        <f t="shared" si="0"/>
        <v>9.2642698399980627</v>
      </c>
      <c r="C78" s="40">
        <f t="shared" si="1"/>
        <v>5.0897060694721219E-2</v>
      </c>
      <c r="D78" s="22">
        <f t="shared" si="2"/>
        <v>-10.769405356332285</v>
      </c>
      <c r="E78" s="22"/>
      <c r="F78" s="33">
        <v>35.064587575996313</v>
      </c>
      <c r="G78" s="38">
        <v>5.0897060694721219E-2</v>
      </c>
      <c r="H78" s="11" t="s">
        <v>1</v>
      </c>
      <c r="I78" s="11" t="s">
        <v>1</v>
      </c>
      <c r="J78" s="11" t="s">
        <v>1</v>
      </c>
      <c r="K78" s="11" t="s">
        <v>1</v>
      </c>
      <c r="L78" s="11" t="s">
        <v>1</v>
      </c>
      <c r="M78" s="11" t="s">
        <v>1</v>
      </c>
      <c r="N78" s="11" t="s">
        <v>1</v>
      </c>
      <c r="O78" s="11" t="s">
        <v>1</v>
      </c>
      <c r="P78" s="7" t="s">
        <v>1</v>
      </c>
      <c r="Q78" s="7" t="s">
        <v>1</v>
      </c>
      <c r="R78" s="7" t="s">
        <v>1</v>
      </c>
      <c r="S78" s="7" t="s">
        <v>1</v>
      </c>
    </row>
    <row r="79" spans="1:19" ht="15" customHeight="1" x14ac:dyDescent="0.3">
      <c r="A79" s="26" t="s">
        <v>79</v>
      </c>
      <c r="B79" s="22">
        <f t="shared" si="0"/>
        <v>9.2878340517238627</v>
      </c>
      <c r="C79" s="40">
        <f t="shared" si="1"/>
        <v>0.25435584382551557</v>
      </c>
      <c r="D79" s="22">
        <f t="shared" si="2"/>
        <v>-10.896349044873954</v>
      </c>
      <c r="E79" s="22"/>
      <c r="F79" s="33">
        <v>35.153776403609179</v>
      </c>
      <c r="G79" s="38">
        <v>0.25435584382551557</v>
      </c>
      <c r="H79" s="11" t="s">
        <v>1</v>
      </c>
      <c r="I79" s="11" t="s">
        <v>1</v>
      </c>
      <c r="J79" s="11" t="s">
        <v>1</v>
      </c>
      <c r="K79" s="11" t="s">
        <v>1</v>
      </c>
      <c r="L79" s="11" t="s">
        <v>1</v>
      </c>
      <c r="M79" s="11" t="s">
        <v>1</v>
      </c>
      <c r="N79" s="11" t="s">
        <v>1</v>
      </c>
      <c r="O79" s="11" t="s">
        <v>1</v>
      </c>
      <c r="P79" s="7" t="s">
        <v>1</v>
      </c>
      <c r="Q79" s="7" t="s">
        <v>1</v>
      </c>
      <c r="R79" s="7" t="s">
        <v>1</v>
      </c>
      <c r="S79" s="7" t="s">
        <v>1</v>
      </c>
    </row>
    <row r="80" spans="1:19" ht="15" customHeight="1" x14ac:dyDescent="0.3">
      <c r="A80" s="26" t="s">
        <v>80</v>
      </c>
      <c r="B80" s="22">
        <f t="shared" si="0"/>
        <v>9.2878340517238627</v>
      </c>
      <c r="C80" s="40">
        <f t="shared" si="1"/>
        <v>0</v>
      </c>
      <c r="D80" s="22">
        <f t="shared" si="2"/>
        <v>-9.784847791256567</v>
      </c>
      <c r="E80" s="22"/>
      <c r="F80" s="33">
        <v>35.153776403609179</v>
      </c>
      <c r="G80" s="38">
        <v>0</v>
      </c>
      <c r="H80" s="11" t="s">
        <v>1</v>
      </c>
      <c r="I80" s="11" t="s">
        <v>1</v>
      </c>
      <c r="J80" s="11" t="s">
        <v>1</v>
      </c>
      <c r="K80" s="11" t="s">
        <v>1</v>
      </c>
      <c r="L80" s="11" t="s">
        <v>1</v>
      </c>
      <c r="M80" s="11" t="s">
        <v>1</v>
      </c>
      <c r="N80" s="11" t="s">
        <v>1</v>
      </c>
      <c r="O80" s="11" t="s">
        <v>1</v>
      </c>
      <c r="P80" s="7" t="s">
        <v>1</v>
      </c>
      <c r="Q80" s="7" t="s">
        <v>1</v>
      </c>
      <c r="R80" s="7" t="s">
        <v>1</v>
      </c>
      <c r="S80" s="7" t="s">
        <v>1</v>
      </c>
    </row>
    <row r="81" spans="1:19" ht="15" customHeight="1" x14ac:dyDescent="0.3">
      <c r="A81" s="26" t="s">
        <v>81</v>
      </c>
      <c r="B81" s="22">
        <f t="shared" si="0"/>
        <v>9.2878340517238627</v>
      </c>
      <c r="C81" s="40">
        <f t="shared" si="1"/>
        <v>0</v>
      </c>
      <c r="D81" s="22">
        <f t="shared" si="2"/>
        <v>-10.562741093714545</v>
      </c>
      <c r="E81" s="22"/>
      <c r="F81" s="33">
        <v>35.153776403609179</v>
      </c>
      <c r="G81" s="38">
        <v>0</v>
      </c>
      <c r="H81" s="11" t="s">
        <v>1</v>
      </c>
      <c r="I81" s="11" t="s">
        <v>1</v>
      </c>
      <c r="J81" s="11" t="s">
        <v>1</v>
      </c>
      <c r="K81" s="11" t="s">
        <v>1</v>
      </c>
      <c r="L81" s="11" t="s">
        <v>1</v>
      </c>
      <c r="M81" s="11" t="s">
        <v>1</v>
      </c>
      <c r="N81" s="11" t="s">
        <v>1</v>
      </c>
      <c r="O81" s="11" t="s">
        <v>1</v>
      </c>
      <c r="P81" s="7" t="s">
        <v>1</v>
      </c>
      <c r="Q81" s="7" t="s">
        <v>1</v>
      </c>
      <c r="R81" s="7" t="s">
        <v>1</v>
      </c>
      <c r="S81" s="7" t="s">
        <v>1</v>
      </c>
    </row>
    <row r="82" spans="1:19" ht="15" customHeight="1" x14ac:dyDescent="0.3">
      <c r="A82" s="26" t="s">
        <v>82</v>
      </c>
      <c r="B82" s="22">
        <f t="shared" si="0"/>
        <v>9.2878340517238627</v>
      </c>
      <c r="C82" s="40">
        <f t="shared" si="1"/>
        <v>0</v>
      </c>
      <c r="D82" s="22">
        <f t="shared" si="2"/>
        <v>-4.8521424260711932</v>
      </c>
      <c r="E82" s="22"/>
      <c r="F82" s="33">
        <v>35.153776403609179</v>
      </c>
      <c r="G82" s="38">
        <v>0</v>
      </c>
      <c r="H82" s="11" t="s">
        <v>1</v>
      </c>
      <c r="I82" s="11" t="s">
        <v>1</v>
      </c>
      <c r="J82" s="11" t="s">
        <v>1</v>
      </c>
      <c r="K82" s="11" t="s">
        <v>1</v>
      </c>
      <c r="L82" s="11" t="s">
        <v>1</v>
      </c>
      <c r="M82" s="11" t="s">
        <v>1</v>
      </c>
      <c r="N82" s="11" t="s">
        <v>1</v>
      </c>
      <c r="O82" s="11" t="s">
        <v>1</v>
      </c>
      <c r="P82" s="7" t="s">
        <v>1</v>
      </c>
      <c r="Q82" s="7" t="s">
        <v>1</v>
      </c>
      <c r="R82" s="7" t="s">
        <v>1</v>
      </c>
      <c r="S82" s="7" t="s">
        <v>1</v>
      </c>
    </row>
    <row r="83" spans="1:19" ht="15" customHeight="1" x14ac:dyDescent="0.3">
      <c r="A83" s="26" t="s">
        <v>83</v>
      </c>
      <c r="B83" s="22">
        <f t="shared" ref="B83:B146" si="3">B84/(1+(C84/100))</f>
        <v>9.2878340517238627</v>
      </c>
      <c r="C83" s="40">
        <f t="shared" si="1"/>
        <v>0</v>
      </c>
      <c r="D83" s="22">
        <f t="shared" si="2"/>
        <v>-4.8521424260711932</v>
      </c>
      <c r="E83" s="22"/>
      <c r="F83" s="33">
        <v>35.153776403609179</v>
      </c>
      <c r="G83" s="38">
        <v>0</v>
      </c>
      <c r="H83" s="11" t="s">
        <v>1</v>
      </c>
      <c r="I83" s="11" t="s">
        <v>1</v>
      </c>
      <c r="J83" s="11" t="s">
        <v>1</v>
      </c>
      <c r="K83" s="11" t="s">
        <v>1</v>
      </c>
      <c r="L83" s="11" t="s">
        <v>1</v>
      </c>
      <c r="M83" s="11" t="s">
        <v>1</v>
      </c>
      <c r="N83" s="11" t="s">
        <v>1</v>
      </c>
      <c r="O83" s="11" t="s">
        <v>1</v>
      </c>
      <c r="P83" s="7" t="s">
        <v>1</v>
      </c>
      <c r="Q83" s="7" t="s">
        <v>1</v>
      </c>
      <c r="R83" s="7" t="s">
        <v>1</v>
      </c>
      <c r="S83" s="7" t="s">
        <v>1</v>
      </c>
    </row>
    <row r="84" spans="1:19" ht="15" customHeight="1" x14ac:dyDescent="0.3">
      <c r="A84" s="26" t="s">
        <v>84</v>
      </c>
      <c r="B84" s="22">
        <f t="shared" si="3"/>
        <v>9.2878340517238627</v>
      </c>
      <c r="C84" s="40">
        <f t="shared" si="1"/>
        <v>0</v>
      </c>
      <c r="D84" s="22">
        <f t="shared" si="2"/>
        <v>-4.4484848484848349</v>
      </c>
      <c r="E84" s="22"/>
      <c r="F84" s="33">
        <v>35.153776403609179</v>
      </c>
      <c r="G84" s="38">
        <v>0</v>
      </c>
      <c r="H84" s="11" t="s">
        <v>1</v>
      </c>
      <c r="I84" s="11" t="s">
        <v>1</v>
      </c>
      <c r="J84" s="11" t="s">
        <v>1</v>
      </c>
      <c r="K84" s="11" t="s">
        <v>1</v>
      </c>
      <c r="L84" s="11" t="s">
        <v>1</v>
      </c>
      <c r="M84" s="11" t="s">
        <v>1</v>
      </c>
      <c r="N84" s="11" t="s">
        <v>1</v>
      </c>
      <c r="O84" s="11" t="s">
        <v>1</v>
      </c>
      <c r="P84" s="7" t="s">
        <v>1</v>
      </c>
      <c r="Q84" s="7" t="s">
        <v>1</v>
      </c>
      <c r="R84" s="7" t="s">
        <v>1</v>
      </c>
      <c r="S84" s="7" t="s">
        <v>1</v>
      </c>
    </row>
    <row r="85" spans="1:19" ht="15" customHeight="1" x14ac:dyDescent="0.3">
      <c r="A85" s="26" t="s">
        <v>85</v>
      </c>
      <c r="B85" s="22">
        <f t="shared" si="3"/>
        <v>9.671930702854393</v>
      </c>
      <c r="C85" s="40">
        <f t="shared" ref="C85:C148" si="4">G85</f>
        <v>4.1354814157046782</v>
      </c>
      <c r="D85" s="22">
        <f t="shared" si="2"/>
        <v>-0.18239299610893767</v>
      </c>
      <c r="E85" s="22"/>
      <c r="F85" s="33">
        <v>36.607554293698811</v>
      </c>
      <c r="G85" s="38">
        <v>4.1354814157046782</v>
      </c>
      <c r="H85" s="11" t="s">
        <v>1</v>
      </c>
      <c r="I85" s="11" t="s">
        <v>1</v>
      </c>
      <c r="J85" s="11" t="s">
        <v>1</v>
      </c>
      <c r="K85" s="11" t="s">
        <v>1</v>
      </c>
      <c r="L85" s="11" t="s">
        <v>1</v>
      </c>
      <c r="M85" s="11" t="s">
        <v>1</v>
      </c>
      <c r="N85" s="11" t="s">
        <v>1</v>
      </c>
      <c r="O85" s="11" t="s">
        <v>1</v>
      </c>
      <c r="P85" s="7" t="s">
        <v>1</v>
      </c>
      <c r="Q85" s="7" t="s">
        <v>1</v>
      </c>
      <c r="R85" s="7" t="s">
        <v>1</v>
      </c>
      <c r="S85" s="7" t="s">
        <v>1</v>
      </c>
    </row>
    <row r="86" spans="1:19" ht="15" customHeight="1" x14ac:dyDescent="0.3">
      <c r="A86" s="26" t="s">
        <v>86</v>
      </c>
      <c r="B86" s="22">
        <f t="shared" si="3"/>
        <v>9.694316703993902</v>
      </c>
      <c r="C86" s="40">
        <f t="shared" si="4"/>
        <v>0.2314532829820859</v>
      </c>
      <c r="D86" s="22">
        <f t="shared" si="2"/>
        <v>-0.15774784613520332</v>
      </c>
      <c r="E86" s="22"/>
      <c r="F86" s="33">
        <v>36.69228367993103</v>
      </c>
      <c r="G86" s="38">
        <v>0.2314532829820859</v>
      </c>
      <c r="H86" s="11" t="s">
        <v>1</v>
      </c>
      <c r="I86" s="11" t="s">
        <v>1</v>
      </c>
      <c r="J86" s="11" t="s">
        <v>1</v>
      </c>
      <c r="K86" s="11" t="s">
        <v>1</v>
      </c>
      <c r="L86" s="11" t="s">
        <v>1</v>
      </c>
      <c r="M86" s="11" t="s">
        <v>1</v>
      </c>
      <c r="N86" s="11" t="s">
        <v>1</v>
      </c>
      <c r="O86" s="11" t="s">
        <v>1</v>
      </c>
      <c r="P86" s="7" t="s">
        <v>1</v>
      </c>
      <c r="Q86" s="7" t="s">
        <v>1</v>
      </c>
      <c r="R86" s="7" t="s">
        <v>1</v>
      </c>
      <c r="S86" s="7" t="s">
        <v>1</v>
      </c>
    </row>
    <row r="87" spans="1:19" ht="15" customHeight="1" x14ac:dyDescent="0.3">
      <c r="A87" s="26" t="s">
        <v>87</v>
      </c>
      <c r="B87" s="22">
        <f t="shared" si="3"/>
        <v>9.694316703993902</v>
      </c>
      <c r="C87" s="40">
        <f t="shared" si="4"/>
        <v>0</v>
      </c>
      <c r="D87" s="22">
        <f t="shared" si="2"/>
        <v>-0.15774784613520332</v>
      </c>
      <c r="E87" s="22"/>
      <c r="F87" s="33">
        <v>36.69228367993103</v>
      </c>
      <c r="G87" s="38">
        <v>0</v>
      </c>
      <c r="H87" s="11" t="s">
        <v>1</v>
      </c>
      <c r="I87" s="11" t="s">
        <v>1</v>
      </c>
      <c r="J87" s="11" t="s">
        <v>1</v>
      </c>
      <c r="K87" s="11" t="s">
        <v>1</v>
      </c>
      <c r="L87" s="11" t="s">
        <v>1</v>
      </c>
      <c r="M87" s="11" t="s">
        <v>1</v>
      </c>
      <c r="N87" s="11" t="s">
        <v>1</v>
      </c>
      <c r="O87" s="11" t="s">
        <v>1</v>
      </c>
      <c r="P87" s="7" t="s">
        <v>1</v>
      </c>
      <c r="Q87" s="7" t="s">
        <v>1</v>
      </c>
      <c r="R87" s="7" t="s">
        <v>1</v>
      </c>
      <c r="S87" s="7" t="s">
        <v>1</v>
      </c>
    </row>
    <row r="88" spans="1:19" ht="15" customHeight="1" x14ac:dyDescent="0.3">
      <c r="A88" s="26" t="s">
        <v>88</v>
      </c>
      <c r="B88" s="22">
        <f t="shared" si="3"/>
        <v>9.694316703993902</v>
      </c>
      <c r="C88" s="40">
        <f t="shared" si="4"/>
        <v>0</v>
      </c>
      <c r="D88" s="22">
        <f t="shared" si="2"/>
        <v>-0.15774784613520332</v>
      </c>
      <c r="E88" s="22"/>
      <c r="F88" s="33">
        <v>36.69228367993103</v>
      </c>
      <c r="G88" s="38">
        <v>0</v>
      </c>
      <c r="H88" s="11" t="s">
        <v>1</v>
      </c>
      <c r="I88" s="11" t="s">
        <v>1</v>
      </c>
      <c r="J88" s="11" t="s">
        <v>1</v>
      </c>
      <c r="K88" s="11" t="s">
        <v>1</v>
      </c>
      <c r="L88" s="11" t="s">
        <v>1</v>
      </c>
      <c r="M88" s="11" t="s">
        <v>1</v>
      </c>
      <c r="N88" s="11" t="s">
        <v>1</v>
      </c>
      <c r="O88" s="11" t="s">
        <v>1</v>
      </c>
      <c r="P88" s="7" t="s">
        <v>1</v>
      </c>
      <c r="Q88" s="7" t="s">
        <v>1</v>
      </c>
      <c r="R88" s="7" t="s">
        <v>1</v>
      </c>
      <c r="S88" s="7" t="s">
        <v>1</v>
      </c>
    </row>
    <row r="89" spans="1:19" ht="15" customHeight="1" x14ac:dyDescent="0.3">
      <c r="A89" s="26" t="s">
        <v>89</v>
      </c>
      <c r="B89" s="22">
        <f t="shared" si="3"/>
        <v>9.694316703993902</v>
      </c>
      <c r="C89" s="40">
        <f t="shared" si="4"/>
        <v>0</v>
      </c>
      <c r="D89" s="22">
        <f t="shared" si="2"/>
        <v>4.6952538490901974</v>
      </c>
      <c r="E89" s="22"/>
      <c r="F89" s="33">
        <v>36.69228367993103</v>
      </c>
      <c r="G89" s="38">
        <v>0</v>
      </c>
      <c r="H89" s="11" t="s">
        <v>1</v>
      </c>
      <c r="I89" s="11" t="s">
        <v>1</v>
      </c>
      <c r="J89" s="11" t="s">
        <v>1</v>
      </c>
      <c r="K89" s="11" t="s">
        <v>1</v>
      </c>
      <c r="L89" s="11" t="s">
        <v>1</v>
      </c>
      <c r="M89" s="11" t="s">
        <v>1</v>
      </c>
      <c r="N89" s="11" t="s">
        <v>1</v>
      </c>
      <c r="O89" s="11" t="s">
        <v>1</v>
      </c>
      <c r="P89" s="7" t="s">
        <v>1</v>
      </c>
      <c r="Q89" s="7" t="s">
        <v>1</v>
      </c>
      <c r="R89" s="7" t="s">
        <v>1</v>
      </c>
      <c r="S89" s="7" t="s">
        <v>1</v>
      </c>
    </row>
    <row r="90" spans="1:19" ht="15" customHeight="1" x14ac:dyDescent="0.3">
      <c r="A90" s="26" t="s">
        <v>90</v>
      </c>
      <c r="B90" s="22">
        <f t="shared" si="3"/>
        <v>9.6495447017148841</v>
      </c>
      <c r="C90" s="40">
        <f t="shared" si="4"/>
        <v>-0.46183762761301539</v>
      </c>
      <c r="D90" s="22">
        <f t="shared" si="2"/>
        <v>4.1587180465471274</v>
      </c>
      <c r="E90" s="22"/>
      <c r="F90" s="33">
        <v>36.5228249074666</v>
      </c>
      <c r="G90" s="38">
        <v>-0.46183762761301539</v>
      </c>
      <c r="H90" s="11" t="s">
        <v>1</v>
      </c>
      <c r="I90" s="11" t="s">
        <v>1</v>
      </c>
      <c r="J90" s="11" t="s">
        <v>1</v>
      </c>
      <c r="K90" s="11" t="s">
        <v>1</v>
      </c>
      <c r="L90" s="11" t="s">
        <v>1</v>
      </c>
      <c r="M90" s="11" t="s">
        <v>1</v>
      </c>
      <c r="N90" s="11" t="s">
        <v>1</v>
      </c>
      <c r="O90" s="11" t="s">
        <v>1</v>
      </c>
      <c r="P90" s="7" t="s">
        <v>1</v>
      </c>
      <c r="Q90" s="7" t="s">
        <v>1</v>
      </c>
      <c r="R90" s="7" t="s">
        <v>1</v>
      </c>
      <c r="S90" s="7" t="s">
        <v>1</v>
      </c>
    </row>
    <row r="91" spans="1:19" ht="15" customHeight="1" x14ac:dyDescent="0.3">
      <c r="A91" s="26" t="s">
        <v>91</v>
      </c>
      <c r="B91" s="22">
        <f t="shared" si="3"/>
        <v>10.169135570268761</v>
      </c>
      <c r="C91" s="40">
        <f t="shared" si="4"/>
        <v>5.3846153846153655</v>
      </c>
      <c r="D91" s="22">
        <f t="shared" si="2"/>
        <v>9.4887733096536522</v>
      </c>
      <c r="E91" s="22"/>
      <c r="F91" s="33">
        <v>38.489438556330178</v>
      </c>
      <c r="G91" s="38">
        <v>5.3846153846153655</v>
      </c>
      <c r="H91" s="11" t="s">
        <v>1</v>
      </c>
      <c r="I91" s="11" t="s">
        <v>1</v>
      </c>
      <c r="J91" s="11" t="s">
        <v>1</v>
      </c>
      <c r="K91" s="11" t="s">
        <v>1</v>
      </c>
      <c r="L91" s="11" t="s">
        <v>1</v>
      </c>
      <c r="M91" s="11" t="s">
        <v>1</v>
      </c>
      <c r="N91" s="11" t="s">
        <v>1</v>
      </c>
      <c r="O91" s="11" t="s">
        <v>1</v>
      </c>
      <c r="P91" s="7" t="s">
        <v>1</v>
      </c>
      <c r="Q91" s="7" t="s">
        <v>1</v>
      </c>
      <c r="R91" s="7" t="s">
        <v>1</v>
      </c>
      <c r="S91" s="7" t="s">
        <v>1</v>
      </c>
    </row>
    <row r="92" spans="1:19" ht="15" customHeight="1" x14ac:dyDescent="0.3">
      <c r="A92" s="26" t="s">
        <v>92</v>
      </c>
      <c r="B92" s="22">
        <f t="shared" si="3"/>
        <v>10.169135570268761</v>
      </c>
      <c r="C92" s="40">
        <f t="shared" si="4"/>
        <v>0</v>
      </c>
      <c r="D92" s="22">
        <f t="shared" si="2"/>
        <v>9.4887733096536522</v>
      </c>
      <c r="E92" s="22"/>
      <c r="F92" s="33">
        <v>38.489438556330178</v>
      </c>
      <c r="G92" s="38">
        <v>0</v>
      </c>
      <c r="H92" s="11" t="s">
        <v>1</v>
      </c>
      <c r="I92" s="11" t="s">
        <v>1</v>
      </c>
      <c r="J92" s="11" t="s">
        <v>1</v>
      </c>
      <c r="K92" s="11" t="s">
        <v>1</v>
      </c>
      <c r="L92" s="11" t="s">
        <v>1</v>
      </c>
      <c r="M92" s="11" t="s">
        <v>1</v>
      </c>
      <c r="N92" s="11" t="s">
        <v>1</v>
      </c>
      <c r="O92" s="11" t="s">
        <v>1</v>
      </c>
      <c r="P92" s="7" t="s">
        <v>1</v>
      </c>
      <c r="Q92" s="7" t="s">
        <v>1</v>
      </c>
      <c r="R92" s="7" t="s">
        <v>1</v>
      </c>
      <c r="S92" s="7" t="s">
        <v>1</v>
      </c>
    </row>
    <row r="93" spans="1:19" ht="15" customHeight="1" x14ac:dyDescent="0.3">
      <c r="A93" s="26" t="s">
        <v>93</v>
      </c>
      <c r="B93" s="22">
        <f t="shared" si="3"/>
        <v>10.205660098443753</v>
      </c>
      <c r="C93" s="40">
        <f t="shared" si="4"/>
        <v>0.35917043216315836</v>
      </c>
      <c r="D93" s="22">
        <f t="shared" si="2"/>
        <v>9.8820246099200926</v>
      </c>
      <c r="E93" s="22"/>
      <c r="F93" s="33">
        <v>38.627681239130119</v>
      </c>
      <c r="G93" s="38">
        <v>0.35917043216315836</v>
      </c>
      <c r="H93" s="11" t="s">
        <v>1</v>
      </c>
      <c r="I93" s="11" t="s">
        <v>1</v>
      </c>
      <c r="J93" s="11" t="s">
        <v>1</v>
      </c>
      <c r="K93" s="11" t="s">
        <v>1</v>
      </c>
      <c r="L93" s="11" t="s">
        <v>1</v>
      </c>
      <c r="M93" s="11" t="s">
        <v>1</v>
      </c>
      <c r="N93" s="11" t="s">
        <v>1</v>
      </c>
      <c r="O93" s="11" t="s">
        <v>1</v>
      </c>
      <c r="P93" s="7" t="s">
        <v>1</v>
      </c>
      <c r="Q93" s="7" t="s">
        <v>1</v>
      </c>
      <c r="R93" s="7" t="s">
        <v>1</v>
      </c>
      <c r="S93" s="7" t="s">
        <v>1</v>
      </c>
    </row>
    <row r="94" spans="1:19" ht="15" customHeight="1" x14ac:dyDescent="0.3">
      <c r="A94" s="26" t="s">
        <v>94</v>
      </c>
      <c r="B94" s="22">
        <f t="shared" si="3"/>
        <v>10.22451146782439</v>
      </c>
      <c r="C94" s="40">
        <f t="shared" si="4"/>
        <v>0.18471484645576908</v>
      </c>
      <c r="D94" s="22">
        <f t="shared" si="2"/>
        <v>10.084993022960798</v>
      </c>
      <c r="E94" s="22"/>
      <c r="F94" s="33">
        <v>38.699032301220406</v>
      </c>
      <c r="G94" s="38">
        <v>0.18471484645576908</v>
      </c>
      <c r="H94" s="11" t="s">
        <v>1</v>
      </c>
      <c r="I94" s="11" t="s">
        <v>1</v>
      </c>
      <c r="J94" s="11" t="s">
        <v>1</v>
      </c>
      <c r="K94" s="11" t="s">
        <v>1</v>
      </c>
      <c r="L94" s="11" t="s">
        <v>1</v>
      </c>
      <c r="M94" s="11" t="s">
        <v>1</v>
      </c>
      <c r="N94" s="11" t="s">
        <v>1</v>
      </c>
      <c r="O94" s="11" t="s">
        <v>1</v>
      </c>
      <c r="P94" s="7" t="s">
        <v>1</v>
      </c>
      <c r="Q94" s="7" t="s">
        <v>1</v>
      </c>
      <c r="R94" s="7" t="s">
        <v>1</v>
      </c>
      <c r="S94" s="7" t="s">
        <v>1</v>
      </c>
    </row>
    <row r="95" spans="1:19" ht="15" customHeight="1" x14ac:dyDescent="0.3">
      <c r="A95" s="26" t="s">
        <v>95</v>
      </c>
      <c r="B95" s="22">
        <f t="shared" si="3"/>
        <v>10.814794971555669</v>
      </c>
      <c r="C95" s="40">
        <f t="shared" si="4"/>
        <v>5.7732196358608157</v>
      </c>
      <c r="D95" s="22">
        <f t="shared" si="2"/>
        <v>16.440441456298373</v>
      </c>
      <c r="E95" s="22"/>
      <c r="F95" s="33">
        <v>40.933212432922581</v>
      </c>
      <c r="G95" s="38">
        <v>5.7732196358608157</v>
      </c>
      <c r="H95" s="11" t="s">
        <v>1</v>
      </c>
      <c r="I95" s="11" t="s">
        <v>1</v>
      </c>
      <c r="J95" s="11" t="s">
        <v>1</v>
      </c>
      <c r="K95" s="11" t="s">
        <v>1</v>
      </c>
      <c r="L95" s="11" t="s">
        <v>1</v>
      </c>
      <c r="M95" s="11" t="s">
        <v>1</v>
      </c>
      <c r="N95" s="11" t="s">
        <v>1</v>
      </c>
      <c r="O95" s="11" t="s">
        <v>1</v>
      </c>
      <c r="P95" s="7" t="s">
        <v>1</v>
      </c>
      <c r="Q95" s="7" t="s">
        <v>1</v>
      </c>
      <c r="R95" s="7" t="s">
        <v>1</v>
      </c>
      <c r="S95" s="7" t="s">
        <v>1</v>
      </c>
    </row>
    <row r="96" spans="1:19" ht="15" customHeight="1" x14ac:dyDescent="0.3">
      <c r="A96" s="26" t="s">
        <v>96</v>
      </c>
      <c r="B96" s="22">
        <f t="shared" si="3"/>
        <v>10.946754557220144</v>
      </c>
      <c r="C96" s="40">
        <f t="shared" si="4"/>
        <v>1.2201764898136958</v>
      </c>
      <c r="D96" s="22">
        <f t="shared" si="2"/>
        <v>17.861220347583394</v>
      </c>
      <c r="E96" s="22"/>
      <c r="F96" s="33">
        <v>41.432669867554594</v>
      </c>
      <c r="G96" s="38">
        <v>1.2201764898136958</v>
      </c>
      <c r="H96" s="11" t="s">
        <v>1</v>
      </c>
      <c r="I96" s="11" t="s">
        <v>1</v>
      </c>
      <c r="J96" s="11" t="s">
        <v>1</v>
      </c>
      <c r="K96" s="11" t="s">
        <v>1</v>
      </c>
      <c r="L96" s="11" t="s">
        <v>1</v>
      </c>
      <c r="M96" s="11" t="s">
        <v>1</v>
      </c>
      <c r="N96" s="11" t="s">
        <v>1</v>
      </c>
      <c r="O96" s="11" t="s">
        <v>1</v>
      </c>
      <c r="P96" s="7" t="s">
        <v>1</v>
      </c>
      <c r="Q96" s="7" t="s">
        <v>1</v>
      </c>
      <c r="R96" s="7" t="s">
        <v>1</v>
      </c>
      <c r="S96" s="7" t="s">
        <v>1</v>
      </c>
    </row>
    <row r="97" spans="1:19" ht="15" customHeight="1" x14ac:dyDescent="0.3">
      <c r="A97" s="26" t="s">
        <v>97</v>
      </c>
      <c r="B97" s="22">
        <f t="shared" si="3"/>
        <v>11.118773302818481</v>
      </c>
      <c r="C97" s="40">
        <f t="shared" si="4"/>
        <v>1.5714131955655963</v>
      </c>
      <c r="D97" s="22">
        <f t="shared" ref="D97:D119" si="5">((B97/B85)-1)*100</f>
        <v>14.959191131684735</v>
      </c>
      <c r="E97" s="22"/>
      <c r="F97" s="33">
        <v>42.083748309128481</v>
      </c>
      <c r="G97" s="38">
        <v>1.5714131955655963</v>
      </c>
      <c r="H97" s="11" t="s">
        <v>1</v>
      </c>
      <c r="I97" s="11" t="s">
        <v>1</v>
      </c>
      <c r="J97" s="11" t="s">
        <v>1</v>
      </c>
      <c r="K97" s="11" t="s">
        <v>1</v>
      </c>
      <c r="L97" s="11" t="s">
        <v>1</v>
      </c>
      <c r="M97" s="11" t="s">
        <v>1</v>
      </c>
      <c r="N97" s="11" t="s">
        <v>1</v>
      </c>
      <c r="O97" s="11" t="s">
        <v>1</v>
      </c>
      <c r="P97" s="7" t="s">
        <v>1</v>
      </c>
      <c r="Q97" s="7" t="s">
        <v>1</v>
      </c>
      <c r="R97" s="7" t="s">
        <v>1</v>
      </c>
      <c r="S97" s="7" t="s">
        <v>1</v>
      </c>
    </row>
    <row r="98" spans="1:19" ht="15" customHeight="1" x14ac:dyDescent="0.3">
      <c r="A98" s="26" t="s">
        <v>98</v>
      </c>
      <c r="B98" s="22">
        <f t="shared" si="3"/>
        <v>11.123486145163641</v>
      </c>
      <c r="C98" s="40">
        <f t="shared" si="4"/>
        <v>4.2386351594791982E-2</v>
      </c>
      <c r="D98" s="22">
        <f t="shared" si="5"/>
        <v>14.742343218279053</v>
      </c>
      <c r="E98" s="22"/>
      <c r="F98" s="33">
        <v>42.101586074651053</v>
      </c>
      <c r="G98" s="38">
        <v>4.2386351594791982E-2</v>
      </c>
      <c r="H98" s="11" t="s">
        <v>1</v>
      </c>
      <c r="I98" s="11" t="s">
        <v>1</v>
      </c>
      <c r="J98" s="11" t="s">
        <v>1</v>
      </c>
      <c r="K98" s="11" t="s">
        <v>1</v>
      </c>
      <c r="L98" s="11" t="s">
        <v>1</v>
      </c>
      <c r="M98" s="11" t="s">
        <v>1</v>
      </c>
      <c r="N98" s="11" t="s">
        <v>1</v>
      </c>
      <c r="O98" s="11" t="s">
        <v>1</v>
      </c>
      <c r="P98" s="7" t="s">
        <v>1</v>
      </c>
      <c r="Q98" s="7" t="s">
        <v>1</v>
      </c>
      <c r="R98" s="7" t="s">
        <v>1</v>
      </c>
      <c r="S98" s="7" t="s">
        <v>1</v>
      </c>
    </row>
    <row r="99" spans="1:19" ht="15" customHeight="1" x14ac:dyDescent="0.3">
      <c r="A99" s="26" t="s">
        <v>99</v>
      </c>
      <c r="B99" s="22">
        <f t="shared" si="3"/>
        <v>11.123486145163641</v>
      </c>
      <c r="C99" s="40">
        <f t="shared" si="4"/>
        <v>0</v>
      </c>
      <c r="D99" s="22">
        <f t="shared" si="5"/>
        <v>14.742343218279053</v>
      </c>
      <c r="E99" s="22"/>
      <c r="F99" s="33">
        <v>42.101586074651053</v>
      </c>
      <c r="G99" s="38">
        <v>0</v>
      </c>
      <c r="H99" s="11" t="s">
        <v>1</v>
      </c>
      <c r="I99" s="11" t="s">
        <v>1</v>
      </c>
      <c r="J99" s="11" t="s">
        <v>1</v>
      </c>
      <c r="K99" s="11" t="s">
        <v>1</v>
      </c>
      <c r="L99" s="11" t="s">
        <v>1</v>
      </c>
      <c r="M99" s="11" t="s">
        <v>1</v>
      </c>
      <c r="N99" s="11" t="s">
        <v>1</v>
      </c>
      <c r="O99" s="11" t="s">
        <v>1</v>
      </c>
      <c r="P99" s="7" t="s">
        <v>1</v>
      </c>
      <c r="Q99" s="7" t="s">
        <v>1</v>
      </c>
      <c r="R99" s="7" t="s">
        <v>1</v>
      </c>
      <c r="S99" s="7" t="s">
        <v>1</v>
      </c>
    </row>
    <row r="100" spans="1:19" ht="15" customHeight="1" x14ac:dyDescent="0.3">
      <c r="A100" s="26" t="s">
        <v>100</v>
      </c>
      <c r="B100" s="22">
        <f t="shared" si="3"/>
        <v>11.21303014972168</v>
      </c>
      <c r="C100" s="40">
        <f t="shared" si="4"/>
        <v>0.80499947039509578</v>
      </c>
      <c r="D100" s="22">
        <f t="shared" si="5"/>
        <v>15.666018473505128</v>
      </c>
      <c r="E100" s="22"/>
      <c r="F100" s="33">
        <v>42.440503619579928</v>
      </c>
      <c r="G100" s="38">
        <v>0.80499947039509578</v>
      </c>
      <c r="H100" s="11" t="s">
        <v>1</v>
      </c>
      <c r="I100" s="11" t="s">
        <v>1</v>
      </c>
      <c r="J100" s="11" t="s">
        <v>1</v>
      </c>
      <c r="K100" s="11" t="s">
        <v>1</v>
      </c>
      <c r="L100" s="11" t="s">
        <v>1</v>
      </c>
      <c r="M100" s="11" t="s">
        <v>1</v>
      </c>
      <c r="N100" s="11" t="s">
        <v>1</v>
      </c>
      <c r="O100" s="11" t="s">
        <v>1</v>
      </c>
      <c r="P100" s="7" t="s">
        <v>1</v>
      </c>
      <c r="Q100" s="7" t="s">
        <v>1</v>
      </c>
      <c r="R100" s="7" t="s">
        <v>1</v>
      </c>
      <c r="S100" s="7" t="s">
        <v>1</v>
      </c>
    </row>
    <row r="101" spans="1:19" ht="15" customHeight="1" x14ac:dyDescent="0.3">
      <c r="A101" s="26" t="s">
        <v>101</v>
      </c>
      <c r="B101" s="22">
        <f t="shared" si="3"/>
        <v>11.459276162256284</v>
      </c>
      <c r="C101" s="40">
        <f t="shared" si="4"/>
        <v>2.1960701901859725</v>
      </c>
      <c r="D101" s="22">
        <f t="shared" si="5"/>
        <v>18.206125425376783</v>
      </c>
      <c r="E101" s="22"/>
      <c r="F101" s="33">
        <v>43.372526868134322</v>
      </c>
      <c r="G101" s="38">
        <v>2.1960701901859725</v>
      </c>
      <c r="H101" s="11" t="s">
        <v>1</v>
      </c>
      <c r="I101" s="11" t="s">
        <v>1</v>
      </c>
      <c r="J101" s="11" t="s">
        <v>1</v>
      </c>
      <c r="K101" s="11" t="s">
        <v>1</v>
      </c>
      <c r="L101" s="11" t="s">
        <v>1</v>
      </c>
      <c r="M101" s="11" t="s">
        <v>1</v>
      </c>
      <c r="N101" s="11" t="s">
        <v>1</v>
      </c>
      <c r="O101" s="11" t="s">
        <v>1</v>
      </c>
      <c r="P101" s="7" t="s">
        <v>1</v>
      </c>
      <c r="Q101" s="7" t="s">
        <v>1</v>
      </c>
      <c r="R101" s="7" t="s">
        <v>1</v>
      </c>
      <c r="S101" s="7" t="s">
        <v>1</v>
      </c>
    </row>
    <row r="102" spans="1:19" ht="15" customHeight="1" x14ac:dyDescent="0.3">
      <c r="A102" s="26" t="s">
        <v>102</v>
      </c>
      <c r="B102" s="22">
        <f t="shared" si="3"/>
        <v>11.822165022833596</v>
      </c>
      <c r="C102" s="40">
        <f t="shared" si="4"/>
        <v>3.166769483857701</v>
      </c>
      <c r="D102" s="22">
        <f t="shared" si="5"/>
        <v>22.515262515262524</v>
      </c>
      <c r="E102" s="22"/>
      <c r="F102" s="33">
        <v>44.746034813372383</v>
      </c>
      <c r="G102" s="38">
        <v>3.166769483857701</v>
      </c>
      <c r="H102" s="11" t="s">
        <v>1</v>
      </c>
      <c r="I102" s="11" t="s">
        <v>1</v>
      </c>
      <c r="J102" s="11" t="s">
        <v>1</v>
      </c>
      <c r="K102" s="11" t="s">
        <v>1</v>
      </c>
      <c r="L102" s="11" t="s">
        <v>1</v>
      </c>
      <c r="M102" s="11" t="s">
        <v>1</v>
      </c>
      <c r="N102" s="11" t="s">
        <v>1</v>
      </c>
      <c r="O102" s="11" t="s">
        <v>1</v>
      </c>
      <c r="P102" s="7" t="s">
        <v>1</v>
      </c>
      <c r="Q102" s="7" t="s">
        <v>1</v>
      </c>
      <c r="R102" s="7" t="s">
        <v>1</v>
      </c>
      <c r="S102" s="7" t="s">
        <v>1</v>
      </c>
    </row>
    <row r="103" spans="1:19" ht="15" customHeight="1" x14ac:dyDescent="0.3">
      <c r="A103" s="26" t="s">
        <v>103</v>
      </c>
      <c r="B103" s="22">
        <f t="shared" si="3"/>
        <v>11.799779021694087</v>
      </c>
      <c r="C103" s="40">
        <f t="shared" si="4"/>
        <v>-0.18935618895753459</v>
      </c>
      <c r="D103" s="22">
        <f t="shared" si="5"/>
        <v>16.035221874637973</v>
      </c>
      <c r="E103" s="22"/>
      <c r="F103" s="33">
        <v>44.661305427140171</v>
      </c>
      <c r="G103" s="38">
        <v>-0.18935618895753459</v>
      </c>
      <c r="H103" s="11" t="s">
        <v>1</v>
      </c>
      <c r="I103" s="11" t="s">
        <v>1</v>
      </c>
      <c r="J103" s="11" t="s">
        <v>1</v>
      </c>
      <c r="K103" s="11" t="s">
        <v>1</v>
      </c>
      <c r="L103" s="11" t="s">
        <v>1</v>
      </c>
      <c r="M103" s="11" t="s">
        <v>1</v>
      </c>
      <c r="N103" s="11" t="s">
        <v>1</v>
      </c>
      <c r="O103" s="11" t="s">
        <v>1</v>
      </c>
      <c r="P103" s="7" t="s">
        <v>1</v>
      </c>
      <c r="Q103" s="7" t="s">
        <v>1</v>
      </c>
      <c r="R103" s="7" t="s">
        <v>1</v>
      </c>
      <c r="S103" s="7" t="s">
        <v>1</v>
      </c>
    </row>
    <row r="104" spans="1:19" ht="15" customHeight="1" x14ac:dyDescent="0.3">
      <c r="A104" s="26" t="s">
        <v>104</v>
      </c>
      <c r="B104" s="22">
        <f t="shared" si="3"/>
        <v>11.799779021694087</v>
      </c>
      <c r="C104" s="40">
        <f t="shared" si="4"/>
        <v>0</v>
      </c>
      <c r="D104" s="22">
        <f t="shared" si="5"/>
        <v>16.035221874637973</v>
      </c>
      <c r="E104" s="22"/>
      <c r="F104" s="33">
        <v>44.661305427140171</v>
      </c>
      <c r="G104" s="38">
        <v>0</v>
      </c>
      <c r="H104" s="11" t="s">
        <v>1</v>
      </c>
      <c r="I104" s="11" t="s">
        <v>1</v>
      </c>
      <c r="J104" s="11" t="s">
        <v>1</v>
      </c>
      <c r="K104" s="11" t="s">
        <v>1</v>
      </c>
      <c r="L104" s="11" t="s">
        <v>1</v>
      </c>
      <c r="M104" s="11" t="s">
        <v>1</v>
      </c>
      <c r="N104" s="11" t="s">
        <v>1</v>
      </c>
      <c r="O104" s="11" t="s">
        <v>1</v>
      </c>
      <c r="P104" s="7" t="s">
        <v>1</v>
      </c>
      <c r="Q104" s="7" t="s">
        <v>1</v>
      </c>
      <c r="R104" s="7" t="s">
        <v>1</v>
      </c>
      <c r="S104" s="7" t="s">
        <v>1</v>
      </c>
    </row>
    <row r="105" spans="1:19" ht="15" customHeight="1" x14ac:dyDescent="0.3">
      <c r="A105" s="26" t="s">
        <v>105</v>
      </c>
      <c r="B105" s="22">
        <f t="shared" si="3"/>
        <v>10.788874338657287</v>
      </c>
      <c r="C105" s="40">
        <f t="shared" si="4"/>
        <v>-8.5671492760858943</v>
      </c>
      <c r="D105" s="22">
        <f t="shared" si="5"/>
        <v>5.7146155622257888</v>
      </c>
      <c r="E105" s="22"/>
      <c r="F105" s="33">
        <v>40.835104722548422</v>
      </c>
      <c r="G105" s="38">
        <v>-8.5671492760858943</v>
      </c>
      <c r="H105" s="11" t="s">
        <v>1</v>
      </c>
      <c r="I105" s="11" t="s">
        <v>1</v>
      </c>
      <c r="J105" s="11" t="s">
        <v>1</v>
      </c>
      <c r="K105" s="11" t="s">
        <v>1</v>
      </c>
      <c r="L105" s="11" t="s">
        <v>1</v>
      </c>
      <c r="M105" s="11" t="s">
        <v>1</v>
      </c>
      <c r="N105" s="11" t="s">
        <v>1</v>
      </c>
      <c r="O105" s="11" t="s">
        <v>1</v>
      </c>
      <c r="P105" s="7" t="s">
        <v>1</v>
      </c>
      <c r="Q105" s="7" t="s">
        <v>1</v>
      </c>
      <c r="R105" s="7" t="s">
        <v>1</v>
      </c>
      <c r="S105" s="7" t="s">
        <v>1</v>
      </c>
    </row>
    <row r="106" spans="1:19" ht="15" customHeight="1" x14ac:dyDescent="0.3">
      <c r="A106" s="26" t="s">
        <v>106</v>
      </c>
      <c r="B106" s="22">
        <f t="shared" si="3"/>
        <v>10.607429908368632</v>
      </c>
      <c r="C106" s="40">
        <f t="shared" si="4"/>
        <v>-1.681773506606965</v>
      </c>
      <c r="D106" s="22">
        <f t="shared" si="5"/>
        <v>3.7451025581931363</v>
      </c>
      <c r="E106" s="22"/>
      <c r="F106" s="33">
        <v>40.148350749929392</v>
      </c>
      <c r="G106" s="38">
        <v>-1.681773506606965</v>
      </c>
      <c r="H106" s="11" t="s">
        <v>1</v>
      </c>
      <c r="I106" s="11" t="s">
        <v>1</v>
      </c>
      <c r="J106" s="11" t="s">
        <v>1</v>
      </c>
      <c r="K106" s="11" t="s">
        <v>1</v>
      </c>
      <c r="L106" s="11" t="s">
        <v>1</v>
      </c>
      <c r="M106" s="11" t="s">
        <v>1</v>
      </c>
      <c r="N106" s="11" t="s">
        <v>1</v>
      </c>
      <c r="O106" s="11" t="s">
        <v>1</v>
      </c>
      <c r="P106" s="7" t="s">
        <v>1</v>
      </c>
      <c r="Q106" s="7" t="s">
        <v>1</v>
      </c>
      <c r="R106" s="7" t="s">
        <v>1</v>
      </c>
      <c r="S106" s="7" t="s">
        <v>1</v>
      </c>
    </row>
    <row r="107" spans="1:19" ht="15" customHeight="1" x14ac:dyDescent="0.3">
      <c r="A107" s="26" t="s">
        <v>107</v>
      </c>
      <c r="B107" s="22">
        <f t="shared" si="3"/>
        <v>10.520242324983176</v>
      </c>
      <c r="C107" s="40">
        <f t="shared" si="4"/>
        <v>-0.8219482394757005</v>
      </c>
      <c r="D107" s="22">
        <f t="shared" si="5"/>
        <v>-2.7236082361912994</v>
      </c>
      <c r="E107" s="22"/>
      <c r="F107" s="33">
        <v>39.818352087761816</v>
      </c>
      <c r="G107" s="38">
        <v>-0.8219482394757005</v>
      </c>
      <c r="H107" s="11" t="s">
        <v>1</v>
      </c>
      <c r="I107" s="11" t="s">
        <v>1</v>
      </c>
      <c r="J107" s="11" t="s">
        <v>1</v>
      </c>
      <c r="K107" s="11" t="s">
        <v>1</v>
      </c>
      <c r="L107" s="11" t="s">
        <v>1</v>
      </c>
      <c r="M107" s="11" t="s">
        <v>1</v>
      </c>
      <c r="N107" s="11" t="s">
        <v>1</v>
      </c>
      <c r="O107" s="11" t="s">
        <v>1</v>
      </c>
      <c r="P107" s="7" t="s">
        <v>1</v>
      </c>
      <c r="Q107" s="7" t="s">
        <v>1</v>
      </c>
      <c r="R107" s="7" t="s">
        <v>1</v>
      </c>
      <c r="S107" s="7" t="s">
        <v>1</v>
      </c>
    </row>
    <row r="108" spans="1:19" ht="15" customHeight="1" x14ac:dyDescent="0.3">
      <c r="A108" s="26" t="s">
        <v>108</v>
      </c>
      <c r="B108" s="22">
        <f t="shared" si="3"/>
        <v>10.520242324983176</v>
      </c>
      <c r="C108" s="40">
        <f t="shared" si="4"/>
        <v>0</v>
      </c>
      <c r="D108" s="22">
        <f t="shared" si="5"/>
        <v>-3.8962436766763364</v>
      </c>
      <c r="E108" s="22"/>
      <c r="F108" s="33">
        <v>39.818352087761816</v>
      </c>
      <c r="G108" s="38">
        <v>0</v>
      </c>
      <c r="H108" s="11" t="s">
        <v>1</v>
      </c>
      <c r="I108" s="11" t="s">
        <v>1</v>
      </c>
      <c r="J108" s="11" t="s">
        <v>1</v>
      </c>
      <c r="K108" s="11" t="s">
        <v>1</v>
      </c>
      <c r="L108" s="11" t="s">
        <v>1</v>
      </c>
      <c r="M108" s="11" t="s">
        <v>1</v>
      </c>
      <c r="N108" s="11" t="s">
        <v>1</v>
      </c>
      <c r="O108" s="11" t="s">
        <v>1</v>
      </c>
      <c r="P108" s="7" t="s">
        <v>1</v>
      </c>
      <c r="Q108" s="7" t="s">
        <v>1</v>
      </c>
      <c r="R108" s="7" t="s">
        <v>1</v>
      </c>
      <c r="S108" s="7" t="s">
        <v>1</v>
      </c>
    </row>
    <row r="109" spans="1:19" ht="15" customHeight="1" x14ac:dyDescent="0.3">
      <c r="A109" s="26" t="s">
        <v>109</v>
      </c>
      <c r="B109" s="22">
        <f t="shared" si="3"/>
        <v>10.609786329541212</v>
      </c>
      <c r="C109" s="40">
        <f t="shared" si="4"/>
        <v>0.85115914436104667</v>
      </c>
      <c r="D109" s="22">
        <f t="shared" si="5"/>
        <v>-4.5777259722369461</v>
      </c>
      <c r="E109" s="22"/>
      <c r="F109" s="33">
        <v>40.157269632690678</v>
      </c>
      <c r="G109" s="38">
        <v>0.85115914436104667</v>
      </c>
      <c r="H109" s="11" t="s">
        <v>1</v>
      </c>
      <c r="I109" s="11" t="s">
        <v>1</v>
      </c>
      <c r="J109" s="11" t="s">
        <v>1</v>
      </c>
      <c r="K109" s="11" t="s">
        <v>1</v>
      </c>
      <c r="L109" s="11" t="s">
        <v>1</v>
      </c>
      <c r="M109" s="11" t="s">
        <v>1</v>
      </c>
      <c r="N109" s="11" t="s">
        <v>1</v>
      </c>
      <c r="O109" s="11" t="s">
        <v>1</v>
      </c>
      <c r="P109" s="7" t="s">
        <v>1</v>
      </c>
      <c r="Q109" s="7" t="s">
        <v>1</v>
      </c>
      <c r="R109" s="7" t="s">
        <v>1</v>
      </c>
      <c r="S109" s="7" t="s">
        <v>1</v>
      </c>
    </row>
    <row r="110" spans="1:19" ht="15" customHeight="1" x14ac:dyDescent="0.3">
      <c r="A110" s="26" t="s">
        <v>110</v>
      </c>
      <c r="B110" s="22">
        <f t="shared" si="3"/>
        <v>10.654558331820233</v>
      </c>
      <c r="C110" s="40">
        <f t="shared" si="4"/>
        <v>0.42198778456414843</v>
      </c>
      <c r="D110" s="22">
        <f t="shared" si="5"/>
        <v>-4.2156551212795046</v>
      </c>
      <c r="E110" s="22"/>
      <c r="F110" s="33">
        <v>40.326728405155123</v>
      </c>
      <c r="G110" s="38">
        <v>0.42198778456414843</v>
      </c>
      <c r="H110" s="11" t="s">
        <v>1</v>
      </c>
      <c r="I110" s="11" t="s">
        <v>1</v>
      </c>
      <c r="J110" s="11" t="s">
        <v>1</v>
      </c>
      <c r="K110" s="11" t="s">
        <v>1</v>
      </c>
      <c r="L110" s="11" t="s">
        <v>1</v>
      </c>
      <c r="M110" s="11" t="s">
        <v>1</v>
      </c>
      <c r="N110" s="11" t="s">
        <v>1</v>
      </c>
      <c r="O110" s="11" t="s">
        <v>1</v>
      </c>
      <c r="P110" s="7" t="s">
        <v>1</v>
      </c>
      <c r="Q110" s="7" t="s">
        <v>1</v>
      </c>
      <c r="R110" s="7" t="s">
        <v>1</v>
      </c>
      <c r="S110" s="7" t="s">
        <v>1</v>
      </c>
    </row>
    <row r="111" spans="1:19" ht="15" customHeight="1" x14ac:dyDescent="0.3">
      <c r="A111" s="26" t="s">
        <v>111</v>
      </c>
      <c r="B111" s="22">
        <f t="shared" si="3"/>
        <v>10.770022969276649</v>
      </c>
      <c r="C111" s="40">
        <f t="shared" si="4"/>
        <v>1.0837111578015923</v>
      </c>
      <c r="D111" s="22">
        <f t="shared" si="5"/>
        <v>-3.1776294884016454</v>
      </c>
      <c r="E111" s="22"/>
      <c r="F111" s="33">
        <v>40.763753660458136</v>
      </c>
      <c r="G111" s="38">
        <v>1.0837111578015923</v>
      </c>
      <c r="H111" s="11" t="s">
        <v>1</v>
      </c>
      <c r="I111" s="11" t="s">
        <v>1</v>
      </c>
      <c r="J111" s="11" t="s">
        <v>1</v>
      </c>
      <c r="K111" s="11" t="s">
        <v>1</v>
      </c>
      <c r="L111" s="11" t="s">
        <v>1</v>
      </c>
      <c r="M111" s="11" t="s">
        <v>1</v>
      </c>
      <c r="N111" s="11" t="s">
        <v>1</v>
      </c>
      <c r="O111" s="11" t="s">
        <v>1</v>
      </c>
      <c r="P111" s="7" t="s">
        <v>1</v>
      </c>
      <c r="Q111" s="7" t="s">
        <v>1</v>
      </c>
      <c r="R111" s="7" t="s">
        <v>1</v>
      </c>
      <c r="S111" s="7" t="s">
        <v>1</v>
      </c>
    </row>
    <row r="112" spans="1:19" ht="15" customHeight="1" x14ac:dyDescent="0.3">
      <c r="A112" s="26" t="s">
        <v>112</v>
      </c>
      <c r="B112" s="22">
        <f t="shared" si="3"/>
        <v>10.884309396146778</v>
      </c>
      <c r="C112" s="40">
        <f t="shared" si="4"/>
        <v>1.0611530467126151</v>
      </c>
      <c r="D112" s="22">
        <f t="shared" si="5"/>
        <v>-2.931596091205213</v>
      </c>
      <c r="E112" s="22"/>
      <c r="F112" s="33">
        <v>41.196319474380509</v>
      </c>
      <c r="G112" s="38">
        <v>1.0611530467126151</v>
      </c>
      <c r="H112" s="11" t="s">
        <v>1</v>
      </c>
      <c r="I112" s="11" t="s">
        <v>1</v>
      </c>
      <c r="J112" s="11" t="s">
        <v>1</v>
      </c>
      <c r="K112" s="11" t="s">
        <v>1</v>
      </c>
      <c r="L112" s="11" t="s">
        <v>1</v>
      </c>
      <c r="M112" s="11" t="s">
        <v>1</v>
      </c>
      <c r="N112" s="11" t="s">
        <v>1</v>
      </c>
      <c r="O112" s="11" t="s">
        <v>1</v>
      </c>
      <c r="P112" s="7" t="s">
        <v>1</v>
      </c>
      <c r="Q112" s="7" t="s">
        <v>1</v>
      </c>
      <c r="R112" s="7" t="s">
        <v>1</v>
      </c>
      <c r="S112" s="7" t="s">
        <v>1</v>
      </c>
    </row>
    <row r="113" spans="1:19" ht="15" customHeight="1" x14ac:dyDescent="0.3">
      <c r="A113" s="26" t="s">
        <v>113</v>
      </c>
      <c r="B113" s="22">
        <f t="shared" si="3"/>
        <v>10.86310160559356</v>
      </c>
      <c r="C113" s="40">
        <f t="shared" si="4"/>
        <v>-0.19484736956049131</v>
      </c>
      <c r="D113" s="22">
        <f t="shared" si="5"/>
        <v>-5.2025498663376357</v>
      </c>
      <c r="E113" s="22"/>
      <c r="F113" s="33">
        <v>41.116049529528944</v>
      </c>
      <c r="G113" s="38">
        <v>-0.19484736956049131</v>
      </c>
      <c r="H113" s="11" t="s">
        <v>1</v>
      </c>
      <c r="I113" s="11" t="s">
        <v>1</v>
      </c>
      <c r="J113" s="11" t="s">
        <v>1</v>
      </c>
      <c r="K113" s="11" t="s">
        <v>1</v>
      </c>
      <c r="L113" s="11" t="s">
        <v>1</v>
      </c>
      <c r="M113" s="11" t="s">
        <v>1</v>
      </c>
      <c r="N113" s="11" t="s">
        <v>1</v>
      </c>
      <c r="O113" s="11" t="s">
        <v>1</v>
      </c>
      <c r="P113" s="7" t="s">
        <v>1</v>
      </c>
      <c r="Q113" s="7" t="s">
        <v>1</v>
      </c>
      <c r="R113" s="7" t="s">
        <v>1</v>
      </c>
      <c r="S113" s="7" t="s">
        <v>1</v>
      </c>
    </row>
    <row r="114" spans="1:19" ht="15" customHeight="1" x14ac:dyDescent="0.3">
      <c r="A114" s="26" t="s">
        <v>114</v>
      </c>
      <c r="B114" s="22">
        <f t="shared" si="3"/>
        <v>10.726429177583924</v>
      </c>
      <c r="C114" s="40">
        <f t="shared" si="4"/>
        <v>-1.2581344902386049</v>
      </c>
      <c r="D114" s="22">
        <f t="shared" si="5"/>
        <v>-9.2684871437113578</v>
      </c>
      <c r="E114" s="22"/>
      <c r="F114" s="33">
        <v>40.598754329374351</v>
      </c>
      <c r="G114" s="38">
        <v>-1.2581344902386049</v>
      </c>
      <c r="H114" s="11" t="s">
        <v>1</v>
      </c>
      <c r="I114" s="11" t="s">
        <v>1</v>
      </c>
      <c r="J114" s="11" t="s">
        <v>1</v>
      </c>
      <c r="K114" s="11" t="s">
        <v>1</v>
      </c>
      <c r="L114" s="11" t="s">
        <v>1</v>
      </c>
      <c r="M114" s="11" t="s">
        <v>1</v>
      </c>
      <c r="N114" s="11" t="s">
        <v>1</v>
      </c>
      <c r="O114" s="11" t="s">
        <v>1</v>
      </c>
      <c r="P114" s="7" t="s">
        <v>1</v>
      </c>
      <c r="Q114" s="7" t="s">
        <v>1</v>
      </c>
      <c r="R114" s="7" t="s">
        <v>1</v>
      </c>
      <c r="S114" s="7" t="s">
        <v>1</v>
      </c>
    </row>
    <row r="115" spans="1:19" ht="15" customHeight="1" x14ac:dyDescent="0.3">
      <c r="A115" s="26" t="s">
        <v>115</v>
      </c>
      <c r="B115" s="22">
        <f t="shared" si="3"/>
        <v>10.744102336378271</v>
      </c>
      <c r="C115" s="40">
        <f t="shared" si="4"/>
        <v>0.16476274165200255</v>
      </c>
      <c r="D115" s="22">
        <f t="shared" si="5"/>
        <v>-8.9465801298052927</v>
      </c>
      <c r="E115" s="22"/>
      <c r="F115" s="33">
        <v>40.665645950083992</v>
      </c>
      <c r="G115" s="38">
        <v>0.16476274165200255</v>
      </c>
      <c r="H115" s="11" t="s">
        <v>1</v>
      </c>
      <c r="I115" s="11" t="s">
        <v>1</v>
      </c>
      <c r="J115" s="11" t="s">
        <v>1</v>
      </c>
      <c r="K115" s="11" t="s">
        <v>1</v>
      </c>
      <c r="L115" s="11" t="s">
        <v>1</v>
      </c>
      <c r="M115" s="11" t="s">
        <v>1</v>
      </c>
      <c r="N115" s="11" t="s">
        <v>1</v>
      </c>
      <c r="O115" s="11" t="s">
        <v>1</v>
      </c>
      <c r="P115" s="7" t="s">
        <v>1</v>
      </c>
      <c r="Q115" s="7" t="s">
        <v>1</v>
      </c>
      <c r="R115" s="7" t="s">
        <v>1</v>
      </c>
      <c r="S115" s="7" t="s">
        <v>1</v>
      </c>
    </row>
    <row r="116" spans="1:19" ht="15" customHeight="1" x14ac:dyDescent="0.3">
      <c r="A116" s="26" t="s">
        <v>116</v>
      </c>
      <c r="B116" s="22">
        <f t="shared" si="3"/>
        <v>10.788874338657289</v>
      </c>
      <c r="C116" s="40">
        <f t="shared" si="4"/>
        <v>0.41671235881126645</v>
      </c>
      <c r="D116" s="22">
        <f t="shared" si="5"/>
        <v>-8.5671492760858836</v>
      </c>
      <c r="E116" s="22"/>
      <c r="F116" s="33">
        <v>40.835104722548422</v>
      </c>
      <c r="G116" s="38">
        <v>0.41671235881126645</v>
      </c>
      <c r="H116" s="11" t="s">
        <v>1</v>
      </c>
      <c r="I116" s="11" t="s">
        <v>1</v>
      </c>
      <c r="J116" s="11" t="s">
        <v>1</v>
      </c>
      <c r="K116" s="11" t="s">
        <v>1</v>
      </c>
      <c r="L116" s="11" t="s">
        <v>1</v>
      </c>
      <c r="M116" s="11" t="s">
        <v>1</v>
      </c>
      <c r="N116" s="11" t="s">
        <v>1</v>
      </c>
      <c r="O116" s="11" t="s">
        <v>1</v>
      </c>
      <c r="P116" s="7" t="s">
        <v>1</v>
      </c>
      <c r="Q116" s="7" t="s">
        <v>1</v>
      </c>
      <c r="R116" s="7" t="s">
        <v>1</v>
      </c>
      <c r="S116" s="7" t="s">
        <v>1</v>
      </c>
    </row>
    <row r="117" spans="1:19" ht="15" customHeight="1" x14ac:dyDescent="0.3">
      <c r="A117" s="26" t="s">
        <v>117</v>
      </c>
      <c r="B117" s="22">
        <f t="shared" si="3"/>
        <v>10.788874338657289</v>
      </c>
      <c r="C117" s="40">
        <f t="shared" si="4"/>
        <v>0</v>
      </c>
      <c r="D117" s="22">
        <f t="shared" si="5"/>
        <v>2.2204460492503131E-14</v>
      </c>
      <c r="E117" s="22"/>
      <c r="F117" s="33">
        <v>40.835104722548422</v>
      </c>
      <c r="G117" s="38">
        <v>0</v>
      </c>
      <c r="H117" s="11" t="s">
        <v>1</v>
      </c>
      <c r="I117" s="11" t="s">
        <v>1</v>
      </c>
      <c r="J117" s="11" t="s">
        <v>1</v>
      </c>
      <c r="K117" s="11" t="s">
        <v>1</v>
      </c>
      <c r="L117" s="11" t="s">
        <v>1</v>
      </c>
      <c r="M117" s="11" t="s">
        <v>1</v>
      </c>
      <c r="N117" s="11" t="s">
        <v>1</v>
      </c>
      <c r="O117" s="11" t="s">
        <v>1</v>
      </c>
      <c r="P117" s="7" t="s">
        <v>1</v>
      </c>
      <c r="Q117" s="7" t="s">
        <v>1</v>
      </c>
      <c r="R117" s="7" t="s">
        <v>1</v>
      </c>
      <c r="S117" s="7" t="s">
        <v>1</v>
      </c>
    </row>
    <row r="118" spans="1:19" ht="15" customHeight="1" x14ac:dyDescent="0.3">
      <c r="A118" s="26" t="s">
        <v>118</v>
      </c>
      <c r="B118" s="22">
        <f t="shared" si="3"/>
        <v>10.859566973834688</v>
      </c>
      <c r="C118" s="40">
        <f t="shared" si="4"/>
        <v>0.65523643114557828</v>
      </c>
      <c r="D118" s="22">
        <f t="shared" si="5"/>
        <v>2.3769854492946996</v>
      </c>
      <c r="E118" s="22"/>
      <c r="F118" s="33">
        <v>41.102671205387011</v>
      </c>
      <c r="G118" s="38">
        <v>0.65523643114557828</v>
      </c>
      <c r="H118" s="11" t="s">
        <v>1</v>
      </c>
      <c r="I118" s="11" t="s">
        <v>1</v>
      </c>
      <c r="J118" s="11" t="s">
        <v>1</v>
      </c>
      <c r="K118" s="11" t="s">
        <v>1</v>
      </c>
      <c r="L118" s="11" t="s">
        <v>1</v>
      </c>
      <c r="M118" s="11" t="s">
        <v>1</v>
      </c>
      <c r="N118" s="11" t="s">
        <v>1</v>
      </c>
      <c r="O118" s="11" t="s">
        <v>1</v>
      </c>
      <c r="P118" s="7" t="s">
        <v>1</v>
      </c>
      <c r="Q118" s="7" t="s">
        <v>1</v>
      </c>
      <c r="R118" s="7" t="s">
        <v>1</v>
      </c>
      <c r="S118" s="7" t="s">
        <v>1</v>
      </c>
    </row>
    <row r="119" spans="1:19" ht="15" customHeight="1" x14ac:dyDescent="0.3">
      <c r="A119" s="26" t="s">
        <v>119</v>
      </c>
      <c r="B119" s="22">
        <f t="shared" si="3"/>
        <v>11.546463745641743</v>
      </c>
      <c r="C119" s="40">
        <f t="shared" si="4"/>
        <v>6.3252685255506202</v>
      </c>
      <c r="D119" s="22">
        <f t="shared" si="5"/>
        <v>9.7547317728748908</v>
      </c>
      <c r="E119" s="22"/>
      <c r="F119" s="33">
        <v>43.702525530301912</v>
      </c>
      <c r="G119" s="38">
        <v>6.3252685255506202</v>
      </c>
      <c r="H119" s="11" t="s">
        <v>1</v>
      </c>
      <c r="I119" s="11" t="s">
        <v>1</v>
      </c>
      <c r="J119" s="11" t="s">
        <v>1</v>
      </c>
      <c r="K119" s="11" t="s">
        <v>1</v>
      </c>
      <c r="L119" s="11" t="s">
        <v>1</v>
      </c>
      <c r="M119" s="11" t="s">
        <v>1</v>
      </c>
      <c r="N119" s="11" t="s">
        <v>1</v>
      </c>
      <c r="O119" s="11" t="s">
        <v>1</v>
      </c>
      <c r="P119" s="7" t="s">
        <v>1</v>
      </c>
      <c r="Q119" s="7" t="s">
        <v>1</v>
      </c>
      <c r="R119" s="7" t="s">
        <v>1</v>
      </c>
      <c r="S119" s="7" t="s">
        <v>1</v>
      </c>
    </row>
    <row r="120" spans="1:19" ht="15" customHeight="1" x14ac:dyDescent="0.3">
      <c r="A120" s="26" t="s">
        <v>120</v>
      </c>
      <c r="B120" s="22">
        <f t="shared" si="3"/>
        <v>11.882253762734383</v>
      </c>
      <c r="C120" s="40">
        <f t="shared" si="4"/>
        <v>2.9081632653060963</v>
      </c>
      <c r="D120" s="22">
        <f t="shared" ref="D120:D147" si="6">((B120/B108)-1)*100</f>
        <v>12.946578564228894</v>
      </c>
      <c r="E120" s="22"/>
      <c r="F120" s="33">
        <v>44.973466323785175</v>
      </c>
      <c r="G120" s="38">
        <v>2.9081632653060963</v>
      </c>
      <c r="H120" s="11" t="s">
        <v>1</v>
      </c>
      <c r="I120" s="11" t="s">
        <v>1</v>
      </c>
      <c r="J120" s="11" t="s">
        <v>1</v>
      </c>
      <c r="K120" s="11" t="s">
        <v>1</v>
      </c>
      <c r="L120" s="11" t="s">
        <v>1</v>
      </c>
      <c r="M120" s="11" t="s">
        <v>1</v>
      </c>
      <c r="N120" s="11" t="s">
        <v>1</v>
      </c>
      <c r="O120" s="11" t="s">
        <v>1</v>
      </c>
      <c r="P120" s="7" t="s">
        <v>1</v>
      </c>
      <c r="Q120" s="7" t="s">
        <v>1</v>
      </c>
      <c r="R120" s="7" t="s">
        <v>1</v>
      </c>
      <c r="S120" s="7" t="s">
        <v>1</v>
      </c>
    </row>
    <row r="121" spans="1:19" ht="15" customHeight="1" x14ac:dyDescent="0.3">
      <c r="A121" s="26" t="s">
        <v>121</v>
      </c>
      <c r="B121" s="22">
        <f t="shared" si="3"/>
        <v>11.757363440587646</v>
      </c>
      <c r="C121" s="40">
        <f t="shared" si="4"/>
        <v>-1.0510659395141175</v>
      </c>
      <c r="D121" s="22">
        <f t="shared" si="6"/>
        <v>10.816213214880621</v>
      </c>
      <c r="E121" s="22"/>
      <c r="F121" s="33">
        <v>44.500765537437019</v>
      </c>
      <c r="G121" s="38">
        <v>-1.0510659395141175</v>
      </c>
      <c r="H121" s="11" t="s">
        <v>1</v>
      </c>
      <c r="I121" s="11" t="s">
        <v>1</v>
      </c>
      <c r="J121" s="11" t="s">
        <v>1</v>
      </c>
      <c r="K121" s="11" t="s">
        <v>1</v>
      </c>
      <c r="L121" s="11" t="s">
        <v>1</v>
      </c>
      <c r="M121" s="11" t="s">
        <v>1</v>
      </c>
      <c r="N121" s="11" t="s">
        <v>1</v>
      </c>
      <c r="O121" s="11" t="s">
        <v>1</v>
      </c>
      <c r="P121" s="7" t="s">
        <v>1</v>
      </c>
      <c r="Q121" s="7" t="s">
        <v>1</v>
      </c>
      <c r="R121" s="7" t="s">
        <v>1</v>
      </c>
      <c r="S121" s="7" t="s">
        <v>1</v>
      </c>
    </row>
    <row r="122" spans="1:19" ht="15" customHeight="1" x14ac:dyDescent="0.3">
      <c r="A122" s="26" t="s">
        <v>122</v>
      </c>
      <c r="B122" s="22">
        <f t="shared" si="3"/>
        <v>12.000074821363379</v>
      </c>
      <c r="C122" s="40">
        <f t="shared" si="4"/>
        <v>2.0643351037177959</v>
      </c>
      <c r="D122" s="22">
        <f t="shared" si="6"/>
        <v>12.628552471524902</v>
      </c>
      <c r="E122" s="22"/>
      <c r="F122" s="33">
        <v>45.41941046184948</v>
      </c>
      <c r="G122" s="38">
        <v>2.0643351037177959</v>
      </c>
      <c r="H122" s="11" t="s">
        <v>1</v>
      </c>
      <c r="I122" s="11" t="s">
        <v>1</v>
      </c>
      <c r="J122" s="11" t="s">
        <v>1</v>
      </c>
      <c r="K122" s="11" t="s">
        <v>1</v>
      </c>
      <c r="L122" s="11" t="s">
        <v>1</v>
      </c>
      <c r="M122" s="11" t="s">
        <v>1</v>
      </c>
      <c r="N122" s="11" t="s">
        <v>1</v>
      </c>
      <c r="O122" s="11" t="s">
        <v>1</v>
      </c>
      <c r="P122" s="7" t="s">
        <v>1</v>
      </c>
      <c r="Q122" s="7" t="s">
        <v>1</v>
      </c>
      <c r="R122" s="7" t="s">
        <v>1</v>
      </c>
      <c r="S122" s="7" t="s">
        <v>1</v>
      </c>
    </row>
    <row r="123" spans="1:19" ht="15" customHeight="1" x14ac:dyDescent="0.3">
      <c r="A123" s="26" t="s">
        <v>123</v>
      </c>
      <c r="B123" s="22">
        <f t="shared" si="3"/>
        <v>11.167079936856368</v>
      </c>
      <c r="C123" s="40">
        <f t="shared" si="4"/>
        <v>-6.9415807560137432</v>
      </c>
      <c r="D123" s="22">
        <f t="shared" si="6"/>
        <v>3.6866863581664688</v>
      </c>
      <c r="E123" s="22"/>
      <c r="F123" s="33">
        <v>42.266585405734844</v>
      </c>
      <c r="G123" s="38">
        <v>-6.9415807560137432</v>
      </c>
      <c r="H123" s="11" t="s">
        <v>1</v>
      </c>
      <c r="I123" s="11" t="s">
        <v>1</v>
      </c>
      <c r="J123" s="11" t="s">
        <v>1</v>
      </c>
      <c r="K123" s="11" t="s">
        <v>1</v>
      </c>
      <c r="L123" s="11" t="s">
        <v>1</v>
      </c>
      <c r="M123" s="11" t="s">
        <v>1</v>
      </c>
      <c r="N123" s="11" t="s">
        <v>1</v>
      </c>
      <c r="O123" s="11" t="s">
        <v>1</v>
      </c>
      <c r="P123" s="7" t="s">
        <v>1</v>
      </c>
      <c r="Q123" s="7" t="s">
        <v>1</v>
      </c>
      <c r="R123" s="7" t="s">
        <v>1</v>
      </c>
      <c r="S123" s="7" t="s">
        <v>1</v>
      </c>
    </row>
    <row r="124" spans="1:19" ht="15" customHeight="1" x14ac:dyDescent="0.3">
      <c r="A124" s="26" t="s">
        <v>124</v>
      </c>
      <c r="B124" s="22">
        <f t="shared" si="3"/>
        <v>11.167079936856368</v>
      </c>
      <c r="C124" s="40">
        <f t="shared" si="4"/>
        <v>0</v>
      </c>
      <c r="D124" s="22">
        <f t="shared" si="6"/>
        <v>2.5979649274734395</v>
      </c>
      <c r="E124" s="22"/>
      <c r="F124" s="33">
        <v>42.266585405734844</v>
      </c>
      <c r="G124" s="38">
        <v>0</v>
      </c>
      <c r="H124" s="11" t="s">
        <v>1</v>
      </c>
      <c r="I124" s="11" t="s">
        <v>1</v>
      </c>
      <c r="J124" s="11" t="s">
        <v>1</v>
      </c>
      <c r="K124" s="11" t="s">
        <v>1</v>
      </c>
      <c r="L124" s="11" t="s">
        <v>1</v>
      </c>
      <c r="M124" s="11" t="s">
        <v>1</v>
      </c>
      <c r="N124" s="11" t="s">
        <v>1</v>
      </c>
      <c r="O124" s="11" t="s">
        <v>1</v>
      </c>
      <c r="P124" s="7" t="s">
        <v>1</v>
      </c>
      <c r="Q124" s="7" t="s">
        <v>1</v>
      </c>
      <c r="R124" s="7" t="s">
        <v>1</v>
      </c>
      <c r="S124" s="7" t="s">
        <v>1</v>
      </c>
    </row>
    <row r="125" spans="1:19" ht="15" customHeight="1" x14ac:dyDescent="0.3">
      <c r="A125" s="26" t="s">
        <v>125</v>
      </c>
      <c r="B125" s="22">
        <f t="shared" si="3"/>
        <v>11.161188883924918</v>
      </c>
      <c r="C125" s="40">
        <f t="shared" si="4"/>
        <v>-5.2753745515921047E-2</v>
      </c>
      <c r="D125" s="22">
        <f t="shared" si="6"/>
        <v>2.744034707158316</v>
      </c>
      <c r="E125" s="22"/>
      <c r="F125" s="33">
        <v>42.244288198831633</v>
      </c>
      <c r="G125" s="38">
        <v>-5.2753745515921047E-2</v>
      </c>
      <c r="H125" s="11" t="s">
        <v>1</v>
      </c>
      <c r="I125" s="11" t="s">
        <v>1</v>
      </c>
      <c r="J125" s="11" t="s">
        <v>1</v>
      </c>
      <c r="K125" s="11" t="s">
        <v>1</v>
      </c>
      <c r="L125" s="11" t="s">
        <v>1</v>
      </c>
      <c r="M125" s="11" t="s">
        <v>1</v>
      </c>
      <c r="N125" s="11" t="s">
        <v>1</v>
      </c>
      <c r="O125" s="11" t="s">
        <v>1</v>
      </c>
      <c r="P125" s="7" t="s">
        <v>1</v>
      </c>
      <c r="Q125" s="7" t="s">
        <v>1</v>
      </c>
      <c r="R125" s="7" t="s">
        <v>1</v>
      </c>
      <c r="S125" s="7" t="s">
        <v>1</v>
      </c>
    </row>
    <row r="126" spans="1:19" ht="15" customHeight="1" x14ac:dyDescent="0.3">
      <c r="A126" s="26" t="s">
        <v>126</v>
      </c>
      <c r="B126" s="22">
        <f t="shared" si="3"/>
        <v>11.03040750884673</v>
      </c>
      <c r="C126" s="40">
        <f t="shared" si="4"/>
        <v>-1.1717512931489593</v>
      </c>
      <c r="D126" s="22">
        <f t="shared" si="6"/>
        <v>2.8339191564146882</v>
      </c>
      <c r="E126" s="22"/>
      <c r="F126" s="33">
        <v>41.749290205580252</v>
      </c>
      <c r="G126" s="38">
        <v>-1.1717512931489593</v>
      </c>
      <c r="H126" s="11" t="s">
        <v>1</v>
      </c>
      <c r="I126" s="11" t="s">
        <v>1</v>
      </c>
      <c r="J126" s="11" t="s">
        <v>1</v>
      </c>
      <c r="K126" s="11" t="s">
        <v>1</v>
      </c>
      <c r="L126" s="11" t="s">
        <v>1</v>
      </c>
      <c r="M126" s="11" t="s">
        <v>1</v>
      </c>
      <c r="N126" s="11" t="s">
        <v>1</v>
      </c>
      <c r="O126" s="11" t="s">
        <v>1</v>
      </c>
      <c r="P126" s="7" t="s">
        <v>1</v>
      </c>
      <c r="Q126" s="7" t="s">
        <v>1</v>
      </c>
      <c r="R126" s="7" t="s">
        <v>1</v>
      </c>
      <c r="S126" s="7" t="s">
        <v>1</v>
      </c>
    </row>
    <row r="127" spans="1:19" ht="15" customHeight="1" x14ac:dyDescent="0.3">
      <c r="A127" s="26" t="s">
        <v>127</v>
      </c>
      <c r="B127" s="22">
        <f t="shared" si="3"/>
        <v>11.045724246468499</v>
      </c>
      <c r="C127" s="40">
        <f t="shared" si="4"/>
        <v>0.13885921811578328</v>
      </c>
      <c r="D127" s="22">
        <f t="shared" si="6"/>
        <v>2.8073253646232699</v>
      </c>
      <c r="E127" s="22"/>
      <c r="F127" s="33">
        <v>41.807262943528613</v>
      </c>
      <c r="G127" s="38">
        <v>0.13885921811578328</v>
      </c>
      <c r="H127" s="11" t="s">
        <v>1</v>
      </c>
      <c r="I127" s="11" t="s">
        <v>1</v>
      </c>
      <c r="J127" s="11" t="s">
        <v>1</v>
      </c>
      <c r="K127" s="11" t="s">
        <v>1</v>
      </c>
      <c r="L127" s="11" t="s">
        <v>1</v>
      </c>
      <c r="M127" s="11" t="s">
        <v>1</v>
      </c>
      <c r="N127" s="11" t="s">
        <v>1</v>
      </c>
      <c r="O127" s="11" t="s">
        <v>1</v>
      </c>
      <c r="P127" s="7" t="s">
        <v>1</v>
      </c>
      <c r="Q127" s="7" t="s">
        <v>1</v>
      </c>
      <c r="R127" s="7" t="s">
        <v>1</v>
      </c>
      <c r="S127" s="7" t="s">
        <v>1</v>
      </c>
    </row>
    <row r="128" spans="1:19" ht="15" customHeight="1" x14ac:dyDescent="0.3">
      <c r="A128" s="26" t="s">
        <v>128</v>
      </c>
      <c r="B128" s="22">
        <f t="shared" si="3"/>
        <v>10.951467399565301</v>
      </c>
      <c r="C128" s="40">
        <f t="shared" si="4"/>
        <v>-0.85333333333333927</v>
      </c>
      <c r="D128" s="22">
        <f t="shared" si="6"/>
        <v>1.5070437916347768</v>
      </c>
      <c r="E128" s="22"/>
      <c r="F128" s="33">
        <v>41.450507633077166</v>
      </c>
      <c r="G128" s="38">
        <v>-0.85333333333333927</v>
      </c>
      <c r="H128" s="11" t="s">
        <v>1</v>
      </c>
      <c r="I128" s="11" t="s">
        <v>1</v>
      </c>
      <c r="J128" s="11" t="s">
        <v>1</v>
      </c>
      <c r="K128" s="11" t="s">
        <v>1</v>
      </c>
      <c r="L128" s="11" t="s">
        <v>1</v>
      </c>
      <c r="M128" s="11" t="s">
        <v>1</v>
      </c>
      <c r="N128" s="11" t="s">
        <v>1</v>
      </c>
      <c r="O128" s="11" t="s">
        <v>1</v>
      </c>
      <c r="P128" s="7" t="s">
        <v>1</v>
      </c>
      <c r="Q128" s="7" t="s">
        <v>1</v>
      </c>
      <c r="R128" s="7" t="s">
        <v>1</v>
      </c>
      <c r="S128" s="7" t="s">
        <v>1</v>
      </c>
    </row>
    <row r="129" spans="1:19" ht="15" customHeight="1" x14ac:dyDescent="0.3">
      <c r="A129" s="26" t="s">
        <v>129</v>
      </c>
      <c r="B129" s="22">
        <f t="shared" si="3"/>
        <v>10.936150661943531</v>
      </c>
      <c r="C129" s="40">
        <f t="shared" si="4"/>
        <v>-0.13986013986014845</v>
      </c>
      <c r="D129" s="22">
        <f t="shared" si="6"/>
        <v>1.3650758982199029</v>
      </c>
      <c r="E129" s="22"/>
      <c r="F129" s="33">
        <v>41.392534895128804</v>
      </c>
      <c r="G129" s="38">
        <v>-0.13986013986014845</v>
      </c>
      <c r="H129" s="11" t="s">
        <v>1</v>
      </c>
      <c r="I129" s="11" t="s">
        <v>1</v>
      </c>
      <c r="J129" s="11" t="s">
        <v>1</v>
      </c>
      <c r="K129" s="11" t="s">
        <v>1</v>
      </c>
      <c r="L129" s="11" t="s">
        <v>1</v>
      </c>
      <c r="M129" s="11" t="s">
        <v>1</v>
      </c>
      <c r="N129" s="11" t="s">
        <v>1</v>
      </c>
      <c r="O129" s="11" t="s">
        <v>1</v>
      </c>
      <c r="P129" s="7" t="s">
        <v>1</v>
      </c>
      <c r="Q129" s="7" t="s">
        <v>1</v>
      </c>
      <c r="R129" s="7" t="s">
        <v>1</v>
      </c>
      <c r="S129" s="7" t="s">
        <v>1</v>
      </c>
    </row>
    <row r="130" spans="1:19" ht="15" customHeight="1" x14ac:dyDescent="0.3">
      <c r="A130" s="26" t="s">
        <v>130</v>
      </c>
      <c r="B130" s="22">
        <f t="shared" si="3"/>
        <v>10.765310126931487</v>
      </c>
      <c r="C130" s="40">
        <f t="shared" si="4"/>
        <v>-1.5621633268691815</v>
      </c>
      <c r="D130" s="22">
        <f t="shared" si="6"/>
        <v>-0.8679613757188176</v>
      </c>
      <c r="E130" s="22"/>
      <c r="F130" s="33">
        <v>40.745915894935571</v>
      </c>
      <c r="G130" s="38">
        <v>-1.5621633268691815</v>
      </c>
      <c r="H130" s="11" t="s">
        <v>1</v>
      </c>
      <c r="I130" s="11" t="s">
        <v>1</v>
      </c>
      <c r="J130" s="11" t="s">
        <v>1</v>
      </c>
      <c r="K130" s="11" t="s">
        <v>1</v>
      </c>
      <c r="L130" s="11" t="s">
        <v>1</v>
      </c>
      <c r="M130" s="11" t="s">
        <v>1</v>
      </c>
      <c r="N130" s="11" t="s">
        <v>1</v>
      </c>
      <c r="O130" s="11" t="s">
        <v>1</v>
      </c>
      <c r="P130" s="7" t="s">
        <v>1</v>
      </c>
      <c r="Q130" s="7" t="s">
        <v>1</v>
      </c>
      <c r="R130" s="7" t="s">
        <v>1</v>
      </c>
      <c r="S130" s="7" t="s">
        <v>1</v>
      </c>
    </row>
    <row r="131" spans="1:19" ht="15" customHeight="1" x14ac:dyDescent="0.3">
      <c r="A131" s="26" t="s">
        <v>131</v>
      </c>
      <c r="B131" s="22">
        <f t="shared" si="3"/>
        <v>10.441302215701745</v>
      </c>
      <c r="C131" s="40">
        <f t="shared" si="4"/>
        <v>-3.0097406150815353</v>
      </c>
      <c r="D131" s="22">
        <f t="shared" si="6"/>
        <v>-9.5714285714285978</v>
      </c>
      <c r="E131" s="22"/>
      <c r="F131" s="33">
        <v>39.519569515258731</v>
      </c>
      <c r="G131" s="38">
        <v>-3.0097406150815353</v>
      </c>
      <c r="H131" s="11" t="s">
        <v>1</v>
      </c>
      <c r="I131" s="11" t="s">
        <v>1</v>
      </c>
      <c r="J131" s="11" t="s">
        <v>1</v>
      </c>
      <c r="K131" s="11" t="s">
        <v>1</v>
      </c>
      <c r="L131" s="11" t="s">
        <v>1</v>
      </c>
      <c r="M131" s="11" t="s">
        <v>1</v>
      </c>
      <c r="N131" s="11" t="s">
        <v>1</v>
      </c>
      <c r="O131" s="11" t="s">
        <v>1</v>
      </c>
      <c r="P131" s="7" t="s">
        <v>1</v>
      </c>
      <c r="Q131" s="7" t="s">
        <v>1</v>
      </c>
      <c r="R131" s="7" t="s">
        <v>1</v>
      </c>
      <c r="S131" s="7" t="s">
        <v>1</v>
      </c>
    </row>
    <row r="132" spans="1:19" ht="15" customHeight="1" x14ac:dyDescent="0.3">
      <c r="A132" s="26" t="s">
        <v>132</v>
      </c>
      <c r="B132" s="22">
        <f t="shared" si="3"/>
        <v>10.449549689805773</v>
      </c>
      <c r="C132" s="40">
        <f t="shared" si="4"/>
        <v>7.8988941548163716E-2</v>
      </c>
      <c r="D132" s="22">
        <f t="shared" si="6"/>
        <v>-12.057511155180977</v>
      </c>
      <c r="E132" s="22"/>
      <c r="F132" s="33">
        <v>39.550785604923227</v>
      </c>
      <c r="G132" s="38">
        <v>7.8988941548163716E-2</v>
      </c>
      <c r="H132" s="11" t="s">
        <v>1</v>
      </c>
      <c r="I132" s="11" t="s">
        <v>1</v>
      </c>
      <c r="J132" s="11" t="s">
        <v>1</v>
      </c>
      <c r="K132" s="11" t="s">
        <v>1</v>
      </c>
      <c r="L132" s="11" t="s">
        <v>1</v>
      </c>
      <c r="M132" s="11" t="s">
        <v>1</v>
      </c>
      <c r="N132" s="11" t="s">
        <v>1</v>
      </c>
      <c r="O132" s="11" t="s">
        <v>1</v>
      </c>
      <c r="P132" s="7" t="s">
        <v>1</v>
      </c>
      <c r="Q132" s="7" t="s">
        <v>1</v>
      </c>
      <c r="R132" s="7" t="s">
        <v>1</v>
      </c>
      <c r="S132" s="7" t="s">
        <v>1</v>
      </c>
    </row>
    <row r="133" spans="1:19" ht="15" customHeight="1" x14ac:dyDescent="0.3">
      <c r="A133" s="26" t="s">
        <v>133</v>
      </c>
      <c r="B133" s="22">
        <f t="shared" si="3"/>
        <v>10.469579269772703</v>
      </c>
      <c r="C133" s="40">
        <f t="shared" si="4"/>
        <v>0.19167888149735912</v>
      </c>
      <c r="D133" s="22">
        <f t="shared" si="6"/>
        <v>-10.953001302735766</v>
      </c>
      <c r="E133" s="22"/>
      <c r="F133" s="33">
        <v>39.62659610839416</v>
      </c>
      <c r="G133" s="38">
        <v>0.19167888149735912</v>
      </c>
      <c r="H133" s="11" t="s">
        <v>1</v>
      </c>
      <c r="I133" s="11" t="s">
        <v>1</v>
      </c>
      <c r="J133" s="11" t="s">
        <v>1</v>
      </c>
      <c r="K133" s="11" t="s">
        <v>1</v>
      </c>
      <c r="L133" s="11" t="s">
        <v>1</v>
      </c>
      <c r="M133" s="11" t="s">
        <v>1</v>
      </c>
      <c r="N133" s="11" t="s">
        <v>1</v>
      </c>
      <c r="O133" s="11" t="s">
        <v>1</v>
      </c>
      <c r="P133" s="7" t="s">
        <v>1</v>
      </c>
      <c r="Q133" s="7" t="s">
        <v>1</v>
      </c>
      <c r="R133" s="7" t="s">
        <v>1</v>
      </c>
      <c r="S133" s="7" t="s">
        <v>1</v>
      </c>
    </row>
    <row r="134" spans="1:19" ht="15" customHeight="1" x14ac:dyDescent="0.3">
      <c r="A134" s="26" t="s">
        <v>134</v>
      </c>
      <c r="B134" s="22">
        <f t="shared" si="3"/>
        <v>10.737033072860527</v>
      </c>
      <c r="C134" s="40">
        <f t="shared" si="4"/>
        <v>2.5545802385775307</v>
      </c>
      <c r="D134" s="22">
        <f t="shared" si="6"/>
        <v>-10.525282277859604</v>
      </c>
      <c r="E134" s="22"/>
      <c r="F134" s="33">
        <v>40.638889301800127</v>
      </c>
      <c r="G134" s="38">
        <v>2.5545802385775307</v>
      </c>
      <c r="H134" s="11" t="s">
        <v>1</v>
      </c>
      <c r="I134" s="11" t="s">
        <v>1</v>
      </c>
      <c r="J134" s="11" t="s">
        <v>1</v>
      </c>
      <c r="K134" s="11" t="s">
        <v>1</v>
      </c>
      <c r="L134" s="11" t="s">
        <v>1</v>
      </c>
      <c r="M134" s="11" t="s">
        <v>1</v>
      </c>
      <c r="N134" s="11" t="s">
        <v>1</v>
      </c>
      <c r="O134" s="11" t="s">
        <v>1</v>
      </c>
      <c r="P134" s="7" t="s">
        <v>1</v>
      </c>
      <c r="Q134" s="7" t="s">
        <v>1</v>
      </c>
      <c r="R134" s="7" t="s">
        <v>1</v>
      </c>
      <c r="S134" s="7" t="s">
        <v>1</v>
      </c>
    </row>
    <row r="135" spans="1:19" ht="15" customHeight="1" x14ac:dyDescent="0.3">
      <c r="A135" s="26" t="s">
        <v>135</v>
      </c>
      <c r="B135" s="22">
        <f t="shared" si="3"/>
        <v>11.024516455915281</v>
      </c>
      <c r="C135" s="40">
        <f t="shared" si="4"/>
        <v>2.6774936903324997</v>
      </c>
      <c r="D135" s="22">
        <f t="shared" si="6"/>
        <v>-1.2766406414855491</v>
      </c>
      <c r="E135" s="22"/>
      <c r="F135" s="33">
        <v>41.726992998677034</v>
      </c>
      <c r="G135" s="38">
        <v>2.6774936903324997</v>
      </c>
      <c r="H135" s="11" t="s">
        <v>1</v>
      </c>
      <c r="I135" s="11" t="s">
        <v>1</v>
      </c>
      <c r="J135" s="11" t="s">
        <v>1</v>
      </c>
      <c r="K135" s="11" t="s">
        <v>1</v>
      </c>
      <c r="L135" s="11" t="s">
        <v>1</v>
      </c>
      <c r="M135" s="11" t="s">
        <v>1</v>
      </c>
      <c r="N135" s="11" t="s">
        <v>1</v>
      </c>
      <c r="O135" s="11" t="s">
        <v>1</v>
      </c>
      <c r="P135" s="7" t="s">
        <v>1</v>
      </c>
      <c r="Q135" s="7" t="s">
        <v>1</v>
      </c>
      <c r="R135" s="7" t="s">
        <v>1</v>
      </c>
      <c r="S135" s="7" t="s">
        <v>1</v>
      </c>
    </row>
    <row r="136" spans="1:19" ht="15" customHeight="1" x14ac:dyDescent="0.3">
      <c r="A136" s="26" t="s">
        <v>136</v>
      </c>
      <c r="B136" s="22">
        <f t="shared" si="3"/>
        <v>11.024516455915281</v>
      </c>
      <c r="C136" s="40">
        <f t="shared" si="4"/>
        <v>0</v>
      </c>
      <c r="D136" s="22">
        <f t="shared" si="6"/>
        <v>-1.2766406414855491</v>
      </c>
      <c r="E136" s="22"/>
      <c r="F136" s="33">
        <v>41.726992998677034</v>
      </c>
      <c r="G136" s="38">
        <v>0</v>
      </c>
      <c r="H136" s="11" t="s">
        <v>1</v>
      </c>
      <c r="I136" s="11" t="s">
        <v>1</v>
      </c>
      <c r="J136" s="11" t="s">
        <v>1</v>
      </c>
      <c r="K136" s="11" t="s">
        <v>1</v>
      </c>
      <c r="L136" s="11" t="s">
        <v>1</v>
      </c>
      <c r="M136" s="11" t="s">
        <v>1</v>
      </c>
      <c r="N136" s="11" t="s">
        <v>1</v>
      </c>
      <c r="O136" s="11" t="s">
        <v>1</v>
      </c>
      <c r="P136" s="7" t="s">
        <v>1</v>
      </c>
      <c r="Q136" s="7" t="s">
        <v>1</v>
      </c>
      <c r="R136" s="7" t="s">
        <v>1</v>
      </c>
      <c r="S136" s="7" t="s">
        <v>1</v>
      </c>
    </row>
    <row r="137" spans="1:19" ht="15" customHeight="1" x14ac:dyDescent="0.3">
      <c r="A137" s="26" t="s">
        <v>137</v>
      </c>
      <c r="B137" s="22">
        <f t="shared" si="3"/>
        <v>10.909051818458865</v>
      </c>
      <c r="C137" s="40">
        <f t="shared" si="4"/>
        <v>-1.0473442342631034</v>
      </c>
      <c r="D137" s="22">
        <f t="shared" si="6"/>
        <v>-2.2590520426475136</v>
      </c>
      <c r="E137" s="22"/>
      <c r="F137" s="33">
        <v>41.289967743374021</v>
      </c>
      <c r="G137" s="38">
        <v>-1.0473442342631034</v>
      </c>
      <c r="H137" s="11" t="s">
        <v>1</v>
      </c>
      <c r="I137" s="11" t="s">
        <v>1</v>
      </c>
      <c r="J137" s="11" t="s">
        <v>1</v>
      </c>
      <c r="K137" s="11" t="s">
        <v>1</v>
      </c>
      <c r="L137" s="11" t="s">
        <v>1</v>
      </c>
      <c r="M137" s="11" t="s">
        <v>1</v>
      </c>
      <c r="N137" s="11" t="s">
        <v>1</v>
      </c>
      <c r="O137" s="11" t="s">
        <v>1</v>
      </c>
      <c r="P137" s="7" t="s">
        <v>1</v>
      </c>
      <c r="Q137" s="7" t="s">
        <v>1</v>
      </c>
      <c r="R137" s="7" t="s">
        <v>1</v>
      </c>
      <c r="S137" s="7" t="s">
        <v>1</v>
      </c>
    </row>
    <row r="138" spans="1:19" ht="15" customHeight="1" x14ac:dyDescent="0.3">
      <c r="A138" s="26" t="s">
        <v>138</v>
      </c>
      <c r="B138" s="22">
        <f t="shared" si="3"/>
        <v>10.980922664222552</v>
      </c>
      <c r="C138" s="40">
        <f t="shared" si="4"/>
        <v>0.65881844691650926</v>
      </c>
      <c r="D138" s="22">
        <f t="shared" si="6"/>
        <v>-0.44862208929715708</v>
      </c>
      <c r="E138" s="22"/>
      <c r="F138" s="33">
        <v>41.561993667593242</v>
      </c>
      <c r="G138" s="38">
        <v>0.65881844691650926</v>
      </c>
      <c r="H138" s="11" t="s">
        <v>1</v>
      </c>
      <c r="I138" s="11" t="s">
        <v>1</v>
      </c>
      <c r="J138" s="11" t="s">
        <v>1</v>
      </c>
      <c r="K138" s="11" t="s">
        <v>1</v>
      </c>
      <c r="L138" s="11" t="s">
        <v>1</v>
      </c>
      <c r="M138" s="11" t="s">
        <v>1</v>
      </c>
      <c r="N138" s="11" t="s">
        <v>1</v>
      </c>
      <c r="O138" s="11" t="s">
        <v>1</v>
      </c>
      <c r="P138" s="7" t="s">
        <v>1</v>
      </c>
      <c r="Q138" s="7" t="s">
        <v>1</v>
      </c>
      <c r="R138" s="7" t="s">
        <v>1</v>
      </c>
      <c r="S138" s="7" t="s">
        <v>1</v>
      </c>
    </row>
    <row r="139" spans="1:19" ht="15" customHeight="1" x14ac:dyDescent="0.3">
      <c r="A139" s="26" t="s">
        <v>139</v>
      </c>
      <c r="B139" s="22">
        <f t="shared" si="3"/>
        <v>10.719359914066178</v>
      </c>
      <c r="C139" s="40">
        <f t="shared" si="4"/>
        <v>-2.3819742489270324</v>
      </c>
      <c r="D139" s="22">
        <f t="shared" si="6"/>
        <v>-2.9546666666666499</v>
      </c>
      <c r="E139" s="22"/>
      <c r="F139" s="33">
        <v>40.571997681090487</v>
      </c>
      <c r="G139" s="38">
        <v>-2.3819742489270324</v>
      </c>
      <c r="H139" s="11" t="s">
        <v>1</v>
      </c>
      <c r="I139" s="11" t="s">
        <v>1</v>
      </c>
      <c r="J139" s="11" t="s">
        <v>1</v>
      </c>
      <c r="K139" s="11" t="s">
        <v>1</v>
      </c>
      <c r="L139" s="11" t="s">
        <v>1</v>
      </c>
      <c r="M139" s="11" t="s">
        <v>1</v>
      </c>
      <c r="N139" s="11" t="s">
        <v>1</v>
      </c>
      <c r="O139" s="11" t="s">
        <v>1</v>
      </c>
      <c r="P139" s="7" t="s">
        <v>1</v>
      </c>
      <c r="Q139" s="7" t="s">
        <v>1</v>
      </c>
      <c r="R139" s="7" t="s">
        <v>1</v>
      </c>
      <c r="S139" s="7" t="s">
        <v>1</v>
      </c>
    </row>
    <row r="140" spans="1:19" ht="15" customHeight="1" x14ac:dyDescent="0.3">
      <c r="A140" s="26" t="s">
        <v>140</v>
      </c>
      <c r="B140" s="22">
        <f t="shared" si="3"/>
        <v>10.909051818458865</v>
      </c>
      <c r="C140" s="40">
        <f t="shared" si="4"/>
        <v>1.7696196966366262</v>
      </c>
      <c r="D140" s="22">
        <f t="shared" si="6"/>
        <v>-0.38730500268958634</v>
      </c>
      <c r="E140" s="22"/>
      <c r="F140" s="33">
        <v>41.289967743374021</v>
      </c>
      <c r="G140" s="38">
        <v>1.7696196966366262</v>
      </c>
      <c r="H140" s="11" t="s">
        <v>1</v>
      </c>
      <c r="I140" s="11" t="s">
        <v>1</v>
      </c>
      <c r="J140" s="11" t="s">
        <v>1</v>
      </c>
      <c r="K140" s="11" t="s">
        <v>1</v>
      </c>
      <c r="L140" s="11" t="s">
        <v>1</v>
      </c>
      <c r="M140" s="11" t="s">
        <v>1</v>
      </c>
      <c r="N140" s="11" t="s">
        <v>1</v>
      </c>
      <c r="O140" s="11" t="s">
        <v>1</v>
      </c>
      <c r="P140" s="7" t="s">
        <v>1</v>
      </c>
      <c r="Q140" s="7" t="s">
        <v>1</v>
      </c>
      <c r="R140" s="7" t="s">
        <v>1</v>
      </c>
      <c r="S140" s="7" t="s">
        <v>1</v>
      </c>
    </row>
    <row r="141" spans="1:19" ht="15" customHeight="1" x14ac:dyDescent="0.3">
      <c r="A141" s="26" t="s">
        <v>141</v>
      </c>
      <c r="B141" s="22">
        <f t="shared" si="3"/>
        <v>10.831289919763728</v>
      </c>
      <c r="C141" s="40">
        <f t="shared" si="4"/>
        <v>-0.71281995895884354</v>
      </c>
      <c r="D141" s="22">
        <f t="shared" si="6"/>
        <v>-0.9588450764920875</v>
      </c>
      <c r="E141" s="22"/>
      <c r="F141" s="33">
        <v>40.995644612251581</v>
      </c>
      <c r="G141" s="38">
        <v>-0.71281995895884354</v>
      </c>
      <c r="H141" s="11" t="s">
        <v>1</v>
      </c>
      <c r="I141" s="11" t="s">
        <v>1</v>
      </c>
      <c r="J141" s="11" t="s">
        <v>1</v>
      </c>
      <c r="K141" s="11" t="s">
        <v>1</v>
      </c>
      <c r="L141" s="11" t="s">
        <v>1</v>
      </c>
      <c r="M141" s="11" t="s">
        <v>1</v>
      </c>
      <c r="N141" s="11" t="s">
        <v>1</v>
      </c>
      <c r="O141" s="11" t="s">
        <v>1</v>
      </c>
      <c r="P141" s="7" t="s">
        <v>1</v>
      </c>
      <c r="Q141" s="7" t="s">
        <v>1</v>
      </c>
      <c r="R141" s="7" t="s">
        <v>1</v>
      </c>
      <c r="S141" s="7" t="s">
        <v>1</v>
      </c>
    </row>
    <row r="142" spans="1:19" ht="15" customHeight="1" x14ac:dyDescent="0.3">
      <c r="A142" s="26" t="s">
        <v>142</v>
      </c>
      <c r="B142" s="22">
        <f t="shared" si="3"/>
        <v>10.847784867971786</v>
      </c>
      <c r="C142" s="40">
        <f t="shared" si="4"/>
        <v>0.15228978570649421</v>
      </c>
      <c r="D142" s="22">
        <f t="shared" si="6"/>
        <v>0.76611579292984455</v>
      </c>
      <c r="E142" s="22"/>
      <c r="F142" s="33">
        <v>41.058076791580575</v>
      </c>
      <c r="G142" s="38">
        <v>0.15228978570649421</v>
      </c>
      <c r="H142" s="11" t="s">
        <v>1</v>
      </c>
      <c r="I142" s="11" t="s">
        <v>1</v>
      </c>
      <c r="J142" s="11" t="s">
        <v>1</v>
      </c>
      <c r="K142" s="11" t="s">
        <v>1</v>
      </c>
      <c r="L142" s="11" t="s">
        <v>1</v>
      </c>
      <c r="M142" s="11" t="s">
        <v>1</v>
      </c>
      <c r="N142" s="11" t="s">
        <v>1</v>
      </c>
      <c r="O142" s="11" t="s">
        <v>1</v>
      </c>
      <c r="P142" s="7" t="s">
        <v>1</v>
      </c>
      <c r="Q142" s="7" t="s">
        <v>1</v>
      </c>
      <c r="R142" s="7" t="s">
        <v>1</v>
      </c>
      <c r="S142" s="7" t="s">
        <v>1</v>
      </c>
    </row>
    <row r="143" spans="1:19" ht="15" customHeight="1" x14ac:dyDescent="0.3">
      <c r="A143" s="26" t="s">
        <v>143</v>
      </c>
      <c r="B143" s="22">
        <f t="shared" si="3"/>
        <v>10.854854131489528</v>
      </c>
      <c r="C143" s="40">
        <f t="shared" si="4"/>
        <v>6.5167807103305719E-2</v>
      </c>
      <c r="D143" s="22">
        <f t="shared" si="6"/>
        <v>3.9607312119160687</v>
      </c>
      <c r="E143" s="22"/>
      <c r="F143" s="33">
        <v>41.08483343986444</v>
      </c>
      <c r="G143" s="38">
        <v>6.5167807103305719E-2</v>
      </c>
      <c r="H143" s="11" t="s">
        <v>1</v>
      </c>
      <c r="I143" s="11" t="s">
        <v>1</v>
      </c>
      <c r="J143" s="11" t="s">
        <v>1</v>
      </c>
      <c r="K143" s="11" t="s">
        <v>1</v>
      </c>
      <c r="L143" s="11" t="s">
        <v>1</v>
      </c>
      <c r="M143" s="11" t="s">
        <v>1</v>
      </c>
      <c r="N143" s="11" t="s">
        <v>1</v>
      </c>
      <c r="O143" s="11" t="s">
        <v>1</v>
      </c>
      <c r="P143" s="7" t="s">
        <v>1</v>
      </c>
      <c r="Q143" s="7" t="s">
        <v>1</v>
      </c>
      <c r="R143" s="7" t="s">
        <v>1</v>
      </c>
      <c r="S143" s="7" t="s">
        <v>1</v>
      </c>
    </row>
    <row r="144" spans="1:19" ht="15" customHeight="1" x14ac:dyDescent="0.3">
      <c r="A144" s="26" t="s">
        <v>144</v>
      </c>
      <c r="B144" s="22">
        <f t="shared" si="3"/>
        <v>11.222455834411999</v>
      </c>
      <c r="C144" s="40">
        <f t="shared" si="4"/>
        <v>3.3865190491696451</v>
      </c>
      <c r="D144" s="22">
        <f t="shared" si="6"/>
        <v>7.3965497801330882</v>
      </c>
      <c r="E144" s="22"/>
      <c r="F144" s="33">
        <v>42.476179150625072</v>
      </c>
      <c r="G144" s="38">
        <v>3.3865190491696451</v>
      </c>
      <c r="H144" s="11" t="s">
        <v>1</v>
      </c>
      <c r="I144" s="11" t="s">
        <v>1</v>
      </c>
      <c r="J144" s="11" t="s">
        <v>1</v>
      </c>
      <c r="K144" s="11" t="s">
        <v>1</v>
      </c>
      <c r="L144" s="11" t="s">
        <v>1</v>
      </c>
      <c r="M144" s="11" t="s">
        <v>1</v>
      </c>
      <c r="N144" s="11" t="s">
        <v>1</v>
      </c>
      <c r="O144" s="11" t="s">
        <v>1</v>
      </c>
      <c r="P144" s="7" t="s">
        <v>1</v>
      </c>
      <c r="Q144" s="7" t="s">
        <v>1</v>
      </c>
      <c r="R144" s="7" t="s">
        <v>1</v>
      </c>
      <c r="S144" s="7" t="s">
        <v>1</v>
      </c>
    </row>
    <row r="145" spans="1:19" ht="15" customHeight="1" x14ac:dyDescent="0.3">
      <c r="A145" s="26" t="s">
        <v>145</v>
      </c>
      <c r="B145" s="22">
        <f t="shared" si="3"/>
        <v>11.18239667447814</v>
      </c>
      <c r="C145" s="40">
        <f t="shared" si="4"/>
        <v>-0.35695538057742837</v>
      </c>
      <c r="D145" s="22">
        <f t="shared" si="6"/>
        <v>6.8084627503939066</v>
      </c>
      <c r="E145" s="22"/>
      <c r="F145" s="33">
        <v>42.324558143683205</v>
      </c>
      <c r="G145" s="38">
        <v>-0.35695538057742837</v>
      </c>
      <c r="H145" s="11" t="s">
        <v>1</v>
      </c>
      <c r="I145" s="11" t="s">
        <v>1</v>
      </c>
      <c r="J145" s="11" t="s">
        <v>1</v>
      </c>
      <c r="K145" s="11" t="s">
        <v>1</v>
      </c>
      <c r="L145" s="11" t="s">
        <v>1</v>
      </c>
      <c r="M145" s="11" t="s">
        <v>1</v>
      </c>
      <c r="N145" s="11" t="s">
        <v>1</v>
      </c>
      <c r="O145" s="11" t="s">
        <v>1</v>
      </c>
      <c r="P145" s="7" t="s">
        <v>1</v>
      </c>
      <c r="Q145" s="7" t="s">
        <v>1</v>
      </c>
      <c r="R145" s="7" t="s">
        <v>1</v>
      </c>
      <c r="S145" s="7" t="s">
        <v>1</v>
      </c>
    </row>
    <row r="146" spans="1:19" ht="15" customHeight="1" x14ac:dyDescent="0.3">
      <c r="A146" s="26" t="s">
        <v>146</v>
      </c>
      <c r="B146" s="22">
        <f t="shared" si="3"/>
        <v>10.489608849739636</v>
      </c>
      <c r="C146" s="40">
        <f t="shared" si="4"/>
        <v>-6.1953429564850833</v>
      </c>
      <c r="D146" s="22">
        <f t="shared" si="6"/>
        <v>-2.3044003072533403</v>
      </c>
      <c r="E146" s="22"/>
      <c r="F146" s="33">
        <v>39.702406611865094</v>
      </c>
      <c r="G146" s="38">
        <v>-6.1953429564850833</v>
      </c>
      <c r="H146" s="11" t="s">
        <v>1</v>
      </c>
      <c r="I146" s="11" t="s">
        <v>1</v>
      </c>
      <c r="J146" s="11" t="s">
        <v>1</v>
      </c>
      <c r="K146" s="11" t="s">
        <v>1</v>
      </c>
      <c r="L146" s="11" t="s">
        <v>1</v>
      </c>
      <c r="M146" s="11" t="s">
        <v>1</v>
      </c>
      <c r="N146" s="11" t="s">
        <v>1</v>
      </c>
      <c r="O146" s="11" t="s">
        <v>1</v>
      </c>
      <c r="P146" s="7" t="s">
        <v>1</v>
      </c>
      <c r="Q146" s="7" t="s">
        <v>1</v>
      </c>
      <c r="R146" s="7" t="s">
        <v>1</v>
      </c>
      <c r="S146" s="7" t="s">
        <v>1</v>
      </c>
    </row>
    <row r="147" spans="1:19" ht="15" customHeight="1" x14ac:dyDescent="0.3">
      <c r="A147" s="26" t="s">
        <v>147</v>
      </c>
      <c r="B147" s="22">
        <f t="shared" ref="B147:B210" si="7">B148/(1+(C148/100))</f>
        <v>10.76295370575891</v>
      </c>
      <c r="C147" s="40">
        <f t="shared" si="4"/>
        <v>2.6058631921824116</v>
      </c>
      <c r="D147" s="22">
        <f t="shared" si="6"/>
        <v>-2.3725553061878513</v>
      </c>
      <c r="E147" s="22"/>
      <c r="F147" s="33">
        <v>40.736997012174278</v>
      </c>
      <c r="G147" s="38">
        <v>2.6058631921824116</v>
      </c>
      <c r="H147" s="11" t="s">
        <v>1</v>
      </c>
      <c r="I147" s="11" t="s">
        <v>1</v>
      </c>
      <c r="J147" s="11" t="s">
        <v>1</v>
      </c>
      <c r="K147" s="11" t="s">
        <v>1</v>
      </c>
      <c r="L147" s="11" t="s">
        <v>1</v>
      </c>
      <c r="M147" s="11" t="s">
        <v>1</v>
      </c>
      <c r="N147" s="11" t="s">
        <v>1</v>
      </c>
      <c r="O147" s="11" t="s">
        <v>1</v>
      </c>
      <c r="P147" s="7" t="s">
        <v>1</v>
      </c>
      <c r="Q147" s="7" t="s">
        <v>1</v>
      </c>
      <c r="R147" s="7" t="s">
        <v>1</v>
      </c>
      <c r="S147" s="7" t="s">
        <v>1</v>
      </c>
    </row>
    <row r="148" spans="1:19" ht="15" customHeight="1" x14ac:dyDescent="0.3">
      <c r="A148" s="26" t="s">
        <v>148</v>
      </c>
      <c r="B148" s="22">
        <f t="shared" si="7"/>
        <v>10.607429908368633</v>
      </c>
      <c r="C148" s="40">
        <f t="shared" si="4"/>
        <v>-1.4449917898193831</v>
      </c>
      <c r="D148" s="22">
        <f t="shared" ref="D148:D211" si="8">((B148/B136)-1)*100</f>
        <v>-3.7832638666238871</v>
      </c>
      <c r="E148" s="22"/>
      <c r="F148" s="33">
        <v>40.148350749929392</v>
      </c>
      <c r="G148" s="38">
        <v>-1.4449917898193831</v>
      </c>
      <c r="H148" s="11" t="s">
        <v>1</v>
      </c>
      <c r="I148" s="11" t="s">
        <v>1</v>
      </c>
      <c r="J148" s="11" t="s">
        <v>1</v>
      </c>
      <c r="K148" s="11" t="s">
        <v>1</v>
      </c>
      <c r="L148" s="11" t="s">
        <v>1</v>
      </c>
      <c r="M148" s="11" t="s">
        <v>1</v>
      </c>
      <c r="N148" s="11" t="s">
        <v>1</v>
      </c>
      <c r="O148" s="11" t="s">
        <v>1</v>
      </c>
      <c r="P148" s="7" t="s">
        <v>1</v>
      </c>
      <c r="Q148" s="7" t="s">
        <v>1</v>
      </c>
      <c r="R148" s="7" t="s">
        <v>1</v>
      </c>
      <c r="S148" s="7" t="s">
        <v>1</v>
      </c>
    </row>
    <row r="149" spans="1:19" ht="15" customHeight="1" x14ac:dyDescent="0.3">
      <c r="A149" s="26" t="s">
        <v>149</v>
      </c>
      <c r="B149" s="22">
        <f t="shared" si="7"/>
        <v>11.098743722851554</v>
      </c>
      <c r="C149" s="40">
        <f t="shared" ref="C149:C212" si="9">G149</f>
        <v>4.6317894035321716</v>
      </c>
      <c r="D149" s="22">
        <f t="shared" si="8"/>
        <v>1.7388486877632836</v>
      </c>
      <c r="E149" s="22"/>
      <c r="F149" s="33">
        <v>42.007937805657555</v>
      </c>
      <c r="G149" s="38">
        <v>4.6317894035321716</v>
      </c>
      <c r="H149" s="11" t="s">
        <v>1</v>
      </c>
      <c r="I149" s="11" t="s">
        <v>1</v>
      </c>
      <c r="J149" s="11" t="s">
        <v>1</v>
      </c>
      <c r="K149" s="11" t="s">
        <v>1</v>
      </c>
      <c r="L149" s="11" t="s">
        <v>1</v>
      </c>
      <c r="M149" s="11" t="s">
        <v>1</v>
      </c>
      <c r="N149" s="11" t="s">
        <v>1</v>
      </c>
      <c r="O149" s="11" t="s">
        <v>1</v>
      </c>
      <c r="P149" s="7" t="s">
        <v>1</v>
      </c>
      <c r="Q149" s="7" t="s">
        <v>1</v>
      </c>
      <c r="R149" s="7" t="s">
        <v>1</v>
      </c>
      <c r="S149" s="7" t="s">
        <v>1</v>
      </c>
    </row>
    <row r="150" spans="1:19" ht="15" customHeight="1" x14ac:dyDescent="0.3">
      <c r="A150" s="26" t="s">
        <v>150</v>
      </c>
      <c r="B150" s="22">
        <f t="shared" si="7"/>
        <v>11.062219194676562</v>
      </c>
      <c r="C150" s="40">
        <f t="shared" si="9"/>
        <v>-0.32908704883228834</v>
      </c>
      <c r="D150" s="22">
        <f t="shared" si="8"/>
        <v>0.74034334763950493</v>
      </c>
      <c r="E150" s="22"/>
      <c r="F150" s="33">
        <v>41.869695122857614</v>
      </c>
      <c r="G150" s="38">
        <v>-0.32908704883228834</v>
      </c>
      <c r="H150" s="11" t="s">
        <v>1</v>
      </c>
      <c r="I150" s="11" t="s">
        <v>1</v>
      </c>
      <c r="J150" s="11" t="s">
        <v>1</v>
      </c>
      <c r="K150" s="11" t="s">
        <v>1</v>
      </c>
      <c r="L150" s="11" t="s">
        <v>1</v>
      </c>
      <c r="M150" s="11" t="s">
        <v>1</v>
      </c>
      <c r="N150" s="11" t="s">
        <v>1</v>
      </c>
      <c r="O150" s="11" t="s">
        <v>1</v>
      </c>
      <c r="P150" s="7" t="s">
        <v>1</v>
      </c>
      <c r="Q150" s="7" t="s">
        <v>1</v>
      </c>
      <c r="R150" s="7" t="s">
        <v>1</v>
      </c>
      <c r="S150" s="7" t="s">
        <v>1</v>
      </c>
    </row>
    <row r="151" spans="1:19" ht="15" customHeight="1" x14ac:dyDescent="0.3">
      <c r="A151" s="26" t="s">
        <v>151</v>
      </c>
      <c r="B151" s="22">
        <f t="shared" si="7"/>
        <v>11.16590172627008</v>
      </c>
      <c r="C151" s="40">
        <f t="shared" si="9"/>
        <v>0.93726701459155848</v>
      </c>
      <c r="D151" s="22">
        <f t="shared" si="8"/>
        <v>4.1657507144427619</v>
      </c>
      <c r="E151" s="22"/>
      <c r="F151" s="33">
        <v>42.262125964354205</v>
      </c>
      <c r="G151" s="38">
        <v>0.93726701459155848</v>
      </c>
      <c r="H151" s="11" t="s">
        <v>1</v>
      </c>
      <c r="I151" s="11" t="s">
        <v>1</v>
      </c>
      <c r="J151" s="11" t="s">
        <v>1</v>
      </c>
      <c r="K151" s="11" t="s">
        <v>1</v>
      </c>
      <c r="L151" s="11" t="s">
        <v>1</v>
      </c>
      <c r="M151" s="11" t="s">
        <v>1</v>
      </c>
      <c r="N151" s="11" t="s">
        <v>1</v>
      </c>
      <c r="O151" s="11" t="s">
        <v>1</v>
      </c>
      <c r="P151" s="7" t="s">
        <v>1</v>
      </c>
      <c r="Q151" s="7" t="s">
        <v>1</v>
      </c>
      <c r="R151" s="7" t="s">
        <v>1</v>
      </c>
      <c r="S151" s="7" t="s">
        <v>1</v>
      </c>
    </row>
    <row r="152" spans="1:19" ht="15" customHeight="1" x14ac:dyDescent="0.3">
      <c r="A152" s="26" t="s">
        <v>152</v>
      </c>
      <c r="B152" s="22">
        <f t="shared" si="7"/>
        <v>10.985635506567712</v>
      </c>
      <c r="C152" s="40">
        <f t="shared" si="9"/>
        <v>-1.6144349477682951</v>
      </c>
      <c r="D152" s="22">
        <f t="shared" si="8"/>
        <v>0.7020196565503678</v>
      </c>
      <c r="E152" s="22"/>
      <c r="F152" s="33">
        <v>41.579831433115814</v>
      </c>
      <c r="G152" s="38">
        <v>-1.6144349477682951</v>
      </c>
      <c r="H152" s="11" t="s">
        <v>1</v>
      </c>
      <c r="I152" s="11" t="s">
        <v>1</v>
      </c>
      <c r="J152" s="11" t="s">
        <v>1</v>
      </c>
      <c r="K152" s="11" t="s">
        <v>1</v>
      </c>
      <c r="L152" s="11" t="s">
        <v>1</v>
      </c>
      <c r="M152" s="11" t="s">
        <v>1</v>
      </c>
      <c r="N152" s="11" t="s">
        <v>1</v>
      </c>
      <c r="O152" s="11" t="s">
        <v>1</v>
      </c>
      <c r="P152" s="7" t="s">
        <v>1</v>
      </c>
      <c r="Q152" s="7" t="s">
        <v>1</v>
      </c>
      <c r="R152" s="7" t="s">
        <v>1</v>
      </c>
      <c r="S152" s="7" t="s">
        <v>1</v>
      </c>
    </row>
    <row r="153" spans="1:19" ht="15" customHeight="1" x14ac:dyDescent="0.3">
      <c r="A153" s="26" t="s">
        <v>153</v>
      </c>
      <c r="B153" s="22">
        <f t="shared" si="7"/>
        <v>11.115238671059611</v>
      </c>
      <c r="C153" s="40">
        <f t="shared" si="9"/>
        <v>1.1797511797511984</v>
      </c>
      <c r="D153" s="22">
        <f t="shared" si="8"/>
        <v>2.6215598825193087</v>
      </c>
      <c r="E153" s="22"/>
      <c r="F153" s="33">
        <v>42.070369984986556</v>
      </c>
      <c r="G153" s="38">
        <v>1.1797511797511984</v>
      </c>
      <c r="H153" s="11" t="s">
        <v>1</v>
      </c>
      <c r="I153" s="11" t="s">
        <v>1</v>
      </c>
      <c r="J153" s="11" t="s">
        <v>1</v>
      </c>
      <c r="K153" s="11" t="s">
        <v>1</v>
      </c>
      <c r="L153" s="11" t="s">
        <v>1</v>
      </c>
      <c r="M153" s="11" t="s">
        <v>1</v>
      </c>
      <c r="N153" s="11" t="s">
        <v>1</v>
      </c>
      <c r="O153" s="11" t="s">
        <v>1</v>
      </c>
      <c r="P153" s="7" t="s">
        <v>1</v>
      </c>
      <c r="Q153" s="7" t="s">
        <v>1</v>
      </c>
      <c r="R153" s="7" t="s">
        <v>1</v>
      </c>
      <c r="S153" s="7" t="s">
        <v>1</v>
      </c>
    </row>
    <row r="154" spans="1:19" ht="15" customHeight="1" x14ac:dyDescent="0.3">
      <c r="A154" s="26" t="s">
        <v>154</v>
      </c>
      <c r="B154" s="22">
        <f t="shared" si="7"/>
        <v>11.062219194676562</v>
      </c>
      <c r="C154" s="40">
        <f t="shared" si="9"/>
        <v>-0.47699809200764109</v>
      </c>
      <c r="D154" s="22">
        <f t="shared" si="8"/>
        <v>1.9767568154664961</v>
      </c>
      <c r="E154" s="22"/>
      <c r="F154" s="33">
        <v>41.869695122857614</v>
      </c>
      <c r="G154" s="38">
        <v>-0.47699809200764109</v>
      </c>
      <c r="H154" s="11" t="s">
        <v>1</v>
      </c>
      <c r="I154" s="11" t="s">
        <v>1</v>
      </c>
      <c r="J154" s="11" t="s">
        <v>1</v>
      </c>
      <c r="K154" s="11" t="s">
        <v>1</v>
      </c>
      <c r="L154" s="11" t="s">
        <v>1</v>
      </c>
      <c r="M154" s="11" t="s">
        <v>1</v>
      </c>
      <c r="N154" s="11" t="s">
        <v>1</v>
      </c>
      <c r="O154" s="11" t="s">
        <v>1</v>
      </c>
      <c r="P154" s="7" t="s">
        <v>1</v>
      </c>
      <c r="Q154" s="7" t="s">
        <v>1</v>
      </c>
      <c r="R154" s="7" t="s">
        <v>1</v>
      </c>
      <c r="S154" s="7" t="s">
        <v>1</v>
      </c>
    </row>
    <row r="155" spans="1:19" ht="15" customHeight="1" x14ac:dyDescent="0.3">
      <c r="A155" s="26" t="s">
        <v>155</v>
      </c>
      <c r="B155" s="22">
        <f t="shared" si="7"/>
        <v>11.041011404123342</v>
      </c>
      <c r="C155" s="40">
        <f t="shared" si="9"/>
        <v>-0.19171370753009453</v>
      </c>
      <c r="D155" s="22">
        <f t="shared" si="8"/>
        <v>1.7149679800281925</v>
      </c>
      <c r="E155" s="22"/>
      <c r="F155" s="33">
        <v>41.789425178006034</v>
      </c>
      <c r="G155" s="38">
        <v>-0.19171370753009453</v>
      </c>
      <c r="H155" s="11" t="s">
        <v>1</v>
      </c>
      <c r="I155" s="11" t="s">
        <v>1</v>
      </c>
      <c r="J155" s="11" t="s">
        <v>1</v>
      </c>
      <c r="K155" s="11" t="s">
        <v>1</v>
      </c>
      <c r="L155" s="11" t="s">
        <v>1</v>
      </c>
      <c r="M155" s="11" t="s">
        <v>1</v>
      </c>
      <c r="N155" s="11" t="s">
        <v>1</v>
      </c>
      <c r="O155" s="11" t="s">
        <v>1</v>
      </c>
      <c r="P155" s="7" t="s">
        <v>1</v>
      </c>
      <c r="Q155" s="7" t="s">
        <v>1</v>
      </c>
      <c r="R155" s="7" t="s">
        <v>1</v>
      </c>
      <c r="S155" s="7" t="s">
        <v>1</v>
      </c>
    </row>
    <row r="156" spans="1:19" ht="15" customHeight="1" x14ac:dyDescent="0.3">
      <c r="A156" s="26" t="s">
        <v>156</v>
      </c>
      <c r="B156" s="22">
        <f t="shared" si="7"/>
        <v>10.663984016510552</v>
      </c>
      <c r="C156" s="40">
        <f t="shared" si="9"/>
        <v>-3.4147903105324784</v>
      </c>
      <c r="D156" s="22">
        <f t="shared" si="8"/>
        <v>-4.9763779527559056</v>
      </c>
      <c r="E156" s="22"/>
      <c r="F156" s="33">
        <v>40.362403936200266</v>
      </c>
      <c r="G156" s="38">
        <v>-3.4147903105324784</v>
      </c>
      <c r="H156" s="11" t="s">
        <v>1</v>
      </c>
      <c r="I156" s="11" t="s">
        <v>1</v>
      </c>
      <c r="J156" s="11" t="s">
        <v>1</v>
      </c>
      <c r="K156" s="11" t="s">
        <v>1</v>
      </c>
      <c r="L156" s="11" t="s">
        <v>1</v>
      </c>
      <c r="M156" s="11" t="s">
        <v>1</v>
      </c>
      <c r="N156" s="11" t="s">
        <v>1</v>
      </c>
      <c r="O156" s="11" t="s">
        <v>1</v>
      </c>
      <c r="P156" s="7" t="s">
        <v>1</v>
      </c>
      <c r="Q156" s="7" t="s">
        <v>1</v>
      </c>
      <c r="R156" s="7" t="s">
        <v>1</v>
      </c>
      <c r="S156" s="7" t="s">
        <v>1</v>
      </c>
    </row>
    <row r="157" spans="1:19" ht="15" customHeight="1" x14ac:dyDescent="0.3">
      <c r="A157" s="26" t="s">
        <v>157</v>
      </c>
      <c r="B157" s="22">
        <f t="shared" si="7"/>
        <v>10.728785598756501</v>
      </c>
      <c r="C157" s="40">
        <f t="shared" si="9"/>
        <v>0.60766766103192982</v>
      </c>
      <c r="D157" s="22">
        <f t="shared" si="8"/>
        <v>-4.0564745548414276</v>
      </c>
      <c r="E157" s="22"/>
      <c r="F157" s="33">
        <v>40.60767321213563</v>
      </c>
      <c r="G157" s="38">
        <v>0.60766766103192982</v>
      </c>
      <c r="H157" s="11" t="s">
        <v>1</v>
      </c>
      <c r="I157" s="11" t="s">
        <v>1</v>
      </c>
      <c r="J157" s="11" t="s">
        <v>1</v>
      </c>
      <c r="K157" s="11" t="s">
        <v>1</v>
      </c>
      <c r="L157" s="11" t="s">
        <v>1</v>
      </c>
      <c r="M157" s="11" t="s">
        <v>1</v>
      </c>
      <c r="N157" s="11" t="s">
        <v>1</v>
      </c>
      <c r="O157" s="11" t="s">
        <v>1</v>
      </c>
      <c r="P157" s="7" t="s">
        <v>1</v>
      </c>
      <c r="Q157" s="7" t="s">
        <v>1</v>
      </c>
      <c r="R157" s="7" t="s">
        <v>1</v>
      </c>
      <c r="S157" s="7" t="s">
        <v>1</v>
      </c>
    </row>
    <row r="158" spans="1:19" ht="15" customHeight="1" x14ac:dyDescent="0.3">
      <c r="A158" s="26" t="s">
        <v>158</v>
      </c>
      <c r="B158" s="22">
        <f t="shared" si="7"/>
        <v>10.623924856576693</v>
      </c>
      <c r="C158" s="40">
        <f t="shared" si="9"/>
        <v>-0.97737755326158249</v>
      </c>
      <c r="D158" s="22">
        <f t="shared" si="8"/>
        <v>1.2804672582275689</v>
      </c>
      <c r="E158" s="22"/>
      <c r="F158" s="33">
        <v>40.2107829292584</v>
      </c>
      <c r="G158" s="38">
        <v>-0.97737755326158249</v>
      </c>
      <c r="H158" s="11" t="s">
        <v>1</v>
      </c>
      <c r="I158" s="11" t="s">
        <v>1</v>
      </c>
      <c r="J158" s="11" t="s">
        <v>1</v>
      </c>
      <c r="K158" s="11" t="s">
        <v>1</v>
      </c>
      <c r="L158" s="11" t="s">
        <v>1</v>
      </c>
      <c r="M158" s="11" t="s">
        <v>1</v>
      </c>
      <c r="N158" s="11" t="s">
        <v>1</v>
      </c>
      <c r="O158" s="11" t="s">
        <v>1</v>
      </c>
      <c r="P158" s="7" t="s">
        <v>1</v>
      </c>
      <c r="Q158" s="7" t="s">
        <v>1</v>
      </c>
      <c r="R158" s="7" t="s">
        <v>1</v>
      </c>
      <c r="S158" s="7" t="s">
        <v>1</v>
      </c>
    </row>
    <row r="159" spans="1:19" ht="15" customHeight="1" x14ac:dyDescent="0.3">
      <c r="A159" s="26" t="s">
        <v>159</v>
      </c>
      <c r="B159" s="22">
        <f t="shared" si="7"/>
        <v>10.488430639153345</v>
      </c>
      <c r="C159" s="40">
        <f t="shared" si="9"/>
        <v>-1.2753687479206022</v>
      </c>
      <c r="D159" s="22">
        <f t="shared" si="8"/>
        <v>-2.5506294471811852</v>
      </c>
      <c r="E159" s="22"/>
      <c r="F159" s="33">
        <v>39.697947170484447</v>
      </c>
      <c r="G159" s="38">
        <v>-1.2753687479206022</v>
      </c>
      <c r="H159" s="11" t="s">
        <v>1</v>
      </c>
      <c r="I159" s="11" t="s">
        <v>1</v>
      </c>
      <c r="J159" s="11" t="s">
        <v>1</v>
      </c>
      <c r="K159" s="11" t="s">
        <v>1</v>
      </c>
      <c r="L159" s="11" t="s">
        <v>1</v>
      </c>
      <c r="M159" s="11" t="s">
        <v>1</v>
      </c>
      <c r="N159" s="11" t="s">
        <v>1</v>
      </c>
      <c r="O159" s="11" t="s">
        <v>1</v>
      </c>
      <c r="P159" s="7" t="s">
        <v>1</v>
      </c>
      <c r="Q159" s="7" t="s">
        <v>1</v>
      </c>
      <c r="R159" s="7" t="s">
        <v>1</v>
      </c>
      <c r="S159" s="7" t="s">
        <v>1</v>
      </c>
    </row>
    <row r="160" spans="1:19" ht="15" customHeight="1" x14ac:dyDescent="0.3">
      <c r="A160" s="26" t="s">
        <v>160</v>
      </c>
      <c r="B160" s="22">
        <f t="shared" si="7"/>
        <v>10.470757480358994</v>
      </c>
      <c r="C160" s="40">
        <f t="shared" si="9"/>
        <v>-0.16850146034599334</v>
      </c>
      <c r="D160" s="22">
        <f t="shared" si="8"/>
        <v>-1.288459402421438</v>
      </c>
      <c r="E160" s="22"/>
      <c r="F160" s="33">
        <v>39.6310555497748</v>
      </c>
      <c r="G160" s="38">
        <v>-0.16850146034599334</v>
      </c>
      <c r="H160" s="11" t="s">
        <v>1</v>
      </c>
      <c r="I160" s="11" t="s">
        <v>1</v>
      </c>
      <c r="J160" s="11" t="s">
        <v>1</v>
      </c>
      <c r="K160" s="11" t="s">
        <v>1</v>
      </c>
      <c r="L160" s="11" t="s">
        <v>1</v>
      </c>
      <c r="M160" s="11" t="s">
        <v>1</v>
      </c>
      <c r="N160" s="11" t="s">
        <v>1</v>
      </c>
      <c r="O160" s="11" t="s">
        <v>1</v>
      </c>
      <c r="P160" s="7" t="s">
        <v>1</v>
      </c>
      <c r="Q160" s="7" t="s">
        <v>1</v>
      </c>
      <c r="R160" s="7" t="s">
        <v>1</v>
      </c>
      <c r="S160" s="7" t="s">
        <v>1</v>
      </c>
    </row>
    <row r="161" spans="1:19" ht="15" customHeight="1" x14ac:dyDescent="0.3">
      <c r="A161" s="26" t="s">
        <v>161</v>
      </c>
      <c r="B161" s="22">
        <f t="shared" si="7"/>
        <v>10.420094425148527</v>
      </c>
      <c r="C161" s="40">
        <f t="shared" si="9"/>
        <v>-0.48385281872397323</v>
      </c>
      <c r="D161" s="22">
        <f t="shared" si="8"/>
        <v>-6.1146496815286833</v>
      </c>
      <c r="E161" s="22"/>
      <c r="F161" s="33">
        <v>39.439299570407151</v>
      </c>
      <c r="G161" s="38">
        <v>-0.48385281872397323</v>
      </c>
      <c r="H161" s="11" t="s">
        <v>1</v>
      </c>
      <c r="I161" s="11" t="s">
        <v>1</v>
      </c>
      <c r="J161" s="11" t="s">
        <v>1</v>
      </c>
      <c r="K161" s="11" t="s">
        <v>1</v>
      </c>
      <c r="L161" s="11" t="s">
        <v>1</v>
      </c>
      <c r="M161" s="11" t="s">
        <v>1</v>
      </c>
      <c r="N161" s="11" t="s">
        <v>1</v>
      </c>
      <c r="O161" s="11" t="s">
        <v>1</v>
      </c>
      <c r="P161" s="7" t="s">
        <v>1</v>
      </c>
      <c r="Q161" s="7" t="s">
        <v>1</v>
      </c>
      <c r="R161" s="7" t="s">
        <v>1</v>
      </c>
      <c r="S161" s="7" t="s">
        <v>1</v>
      </c>
    </row>
    <row r="162" spans="1:19" ht="15" customHeight="1" x14ac:dyDescent="0.3">
      <c r="A162" s="26" t="s">
        <v>162</v>
      </c>
      <c r="B162" s="22">
        <f t="shared" si="7"/>
        <v>10.733498441101661</v>
      </c>
      <c r="C162" s="40">
        <f t="shared" si="9"/>
        <v>3.0076888285843539</v>
      </c>
      <c r="D162" s="22">
        <f t="shared" si="8"/>
        <v>-2.9715624667163487</v>
      </c>
      <c r="E162" s="22"/>
      <c r="F162" s="33">
        <v>40.625510977658202</v>
      </c>
      <c r="G162" s="38">
        <v>3.0076888285843539</v>
      </c>
      <c r="H162" s="11" t="s">
        <v>1</v>
      </c>
      <c r="I162" s="11" t="s">
        <v>1</v>
      </c>
      <c r="J162" s="11" t="s">
        <v>1</v>
      </c>
      <c r="K162" s="11" t="s">
        <v>1</v>
      </c>
      <c r="L162" s="11" t="s">
        <v>1</v>
      </c>
      <c r="M162" s="11" t="s">
        <v>1</v>
      </c>
      <c r="N162" s="11" t="s">
        <v>1</v>
      </c>
      <c r="O162" s="11" t="s">
        <v>1</v>
      </c>
      <c r="P162" s="7" t="s">
        <v>1</v>
      </c>
      <c r="Q162" s="7" t="s">
        <v>1</v>
      </c>
      <c r="R162" s="7" t="s">
        <v>1</v>
      </c>
      <c r="S162" s="7" t="s">
        <v>1</v>
      </c>
    </row>
    <row r="163" spans="1:19" ht="15" customHeight="1" x14ac:dyDescent="0.3">
      <c r="A163" s="26" t="s">
        <v>163</v>
      </c>
      <c r="B163" s="22">
        <f t="shared" si="7"/>
        <v>10.759419074000039</v>
      </c>
      <c r="C163" s="40">
        <f t="shared" si="9"/>
        <v>0.24149286498351685</v>
      </c>
      <c r="D163" s="22">
        <f t="shared" si="8"/>
        <v>-3.6403925292814221</v>
      </c>
      <c r="E163" s="22"/>
      <c r="F163" s="33">
        <v>40.723618688032346</v>
      </c>
      <c r="G163" s="38">
        <v>0.24149286498351685</v>
      </c>
      <c r="H163" s="11" t="s">
        <v>1</v>
      </c>
      <c r="I163" s="11" t="s">
        <v>1</v>
      </c>
      <c r="J163" s="11" t="s">
        <v>1</v>
      </c>
      <c r="K163" s="11" t="s">
        <v>1</v>
      </c>
      <c r="L163" s="11" t="s">
        <v>1</v>
      </c>
      <c r="M163" s="11" t="s">
        <v>1</v>
      </c>
      <c r="N163" s="11" t="s">
        <v>1</v>
      </c>
      <c r="O163" s="11" t="s">
        <v>1</v>
      </c>
      <c r="P163" s="7" t="s">
        <v>1</v>
      </c>
      <c r="Q163" s="7" t="s">
        <v>1</v>
      </c>
      <c r="R163" s="7" t="s">
        <v>1</v>
      </c>
      <c r="S163" s="7" t="s">
        <v>1</v>
      </c>
    </row>
    <row r="164" spans="1:19" ht="15" customHeight="1" x14ac:dyDescent="0.3">
      <c r="A164" s="26" t="s">
        <v>164</v>
      </c>
      <c r="B164" s="22">
        <f t="shared" si="7"/>
        <v>10.509638429706564</v>
      </c>
      <c r="C164" s="40">
        <f t="shared" si="9"/>
        <v>-2.3215067893123109</v>
      </c>
      <c r="D164" s="22">
        <f t="shared" si="8"/>
        <v>-4.3329043329043193</v>
      </c>
      <c r="E164" s="22"/>
      <c r="F164" s="33">
        <v>39.77821711533602</v>
      </c>
      <c r="G164" s="38">
        <v>-2.3215067893123109</v>
      </c>
      <c r="H164" s="11" t="s">
        <v>1</v>
      </c>
      <c r="I164" s="11" t="s">
        <v>1</v>
      </c>
      <c r="J164" s="11" t="s">
        <v>1</v>
      </c>
      <c r="K164" s="11" t="s">
        <v>1</v>
      </c>
      <c r="L164" s="11" t="s">
        <v>1</v>
      </c>
      <c r="M164" s="11" t="s">
        <v>1</v>
      </c>
      <c r="N164" s="11" t="s">
        <v>1</v>
      </c>
      <c r="O164" s="11" t="s">
        <v>1</v>
      </c>
      <c r="P164" s="7" t="s">
        <v>1</v>
      </c>
      <c r="Q164" s="7" t="s">
        <v>1</v>
      </c>
      <c r="R164" s="7" t="s">
        <v>1</v>
      </c>
      <c r="S164" s="7" t="s">
        <v>1</v>
      </c>
    </row>
    <row r="165" spans="1:19" ht="15" customHeight="1" x14ac:dyDescent="0.3">
      <c r="A165" s="26" t="s">
        <v>165</v>
      </c>
      <c r="B165" s="22">
        <f t="shared" si="7"/>
        <v>10.916121081976607</v>
      </c>
      <c r="C165" s="40">
        <f t="shared" si="9"/>
        <v>3.8677130044843189</v>
      </c>
      <c r="D165" s="22">
        <f t="shared" si="8"/>
        <v>-1.7913928344286512</v>
      </c>
      <c r="E165" s="22"/>
      <c r="F165" s="33">
        <v>41.316724391657878</v>
      </c>
      <c r="G165" s="38">
        <v>3.8677130044843189</v>
      </c>
      <c r="H165" s="11" t="s">
        <v>1</v>
      </c>
      <c r="I165" s="11" t="s">
        <v>1</v>
      </c>
      <c r="J165" s="11" t="s">
        <v>1</v>
      </c>
      <c r="K165" s="11" t="s">
        <v>1</v>
      </c>
      <c r="L165" s="11" t="s">
        <v>1</v>
      </c>
      <c r="M165" s="11" t="s">
        <v>1</v>
      </c>
      <c r="N165" s="11" t="s">
        <v>1</v>
      </c>
      <c r="O165" s="11" t="s">
        <v>1</v>
      </c>
      <c r="P165" s="7" t="s">
        <v>1</v>
      </c>
      <c r="Q165" s="7" t="s">
        <v>1</v>
      </c>
      <c r="R165" s="7" t="s">
        <v>1</v>
      </c>
      <c r="S165" s="7" t="s">
        <v>1</v>
      </c>
    </row>
    <row r="166" spans="1:19" ht="15" customHeight="1" x14ac:dyDescent="0.3">
      <c r="A166" s="26" t="s">
        <v>166</v>
      </c>
      <c r="B166" s="22">
        <f t="shared" si="7"/>
        <v>10.615677382472663</v>
      </c>
      <c r="C166" s="40">
        <f t="shared" si="9"/>
        <v>-2.7522935779816571</v>
      </c>
      <c r="D166" s="22">
        <f t="shared" si="8"/>
        <v>-4.0366386196612929</v>
      </c>
      <c r="E166" s="22"/>
      <c r="F166" s="33">
        <v>40.179566839593896</v>
      </c>
      <c r="G166" s="38">
        <v>-2.7522935779816571</v>
      </c>
      <c r="H166" s="11" t="s">
        <v>1</v>
      </c>
      <c r="I166" s="11" t="s">
        <v>1</v>
      </c>
      <c r="J166" s="11" t="s">
        <v>1</v>
      </c>
      <c r="K166" s="11" t="s">
        <v>1</v>
      </c>
      <c r="L166" s="11" t="s">
        <v>1</v>
      </c>
      <c r="M166" s="11" t="s">
        <v>1</v>
      </c>
      <c r="N166" s="11" t="s">
        <v>1</v>
      </c>
      <c r="O166" s="11" t="s">
        <v>1</v>
      </c>
      <c r="P166" s="7" t="s">
        <v>1</v>
      </c>
      <c r="Q166" s="7" t="s">
        <v>1</v>
      </c>
      <c r="R166" s="7" t="s">
        <v>1</v>
      </c>
      <c r="S166" s="7" t="s">
        <v>1</v>
      </c>
    </row>
    <row r="167" spans="1:19" ht="15" customHeight="1" x14ac:dyDescent="0.3">
      <c r="A167" s="26" t="s">
        <v>167</v>
      </c>
      <c r="B167" s="22">
        <f t="shared" si="7"/>
        <v>11.110525828714451</v>
      </c>
      <c r="C167" s="40">
        <f t="shared" si="9"/>
        <v>4.6614872364039828</v>
      </c>
      <c r="D167" s="22">
        <f t="shared" si="8"/>
        <v>0.62960196350443365</v>
      </c>
      <c r="E167" s="22"/>
      <c r="F167" s="33">
        <v>42.052532219463977</v>
      </c>
      <c r="G167" s="38">
        <v>4.6614872364039828</v>
      </c>
      <c r="H167" s="11" t="s">
        <v>1</v>
      </c>
      <c r="I167" s="11" t="s">
        <v>1</v>
      </c>
      <c r="J167" s="11" t="s">
        <v>1</v>
      </c>
      <c r="K167" s="11" t="s">
        <v>1</v>
      </c>
      <c r="L167" s="11" t="s">
        <v>1</v>
      </c>
      <c r="M167" s="11" t="s">
        <v>1</v>
      </c>
      <c r="N167" s="11" t="s">
        <v>1</v>
      </c>
      <c r="O167" s="11" t="s">
        <v>1</v>
      </c>
      <c r="P167" s="7" t="s">
        <v>1</v>
      </c>
      <c r="Q167" s="7" t="s">
        <v>1</v>
      </c>
      <c r="R167" s="7" t="s">
        <v>1</v>
      </c>
      <c r="S167" s="7" t="s">
        <v>1</v>
      </c>
    </row>
    <row r="168" spans="1:19" ht="15" customHeight="1" x14ac:dyDescent="0.3">
      <c r="A168" s="26" t="s">
        <v>168</v>
      </c>
      <c r="B168" s="22">
        <f t="shared" si="7"/>
        <v>10.540271904950105</v>
      </c>
      <c r="C168" s="40">
        <f t="shared" si="9"/>
        <v>-5.1325556733828108</v>
      </c>
      <c r="D168" s="22">
        <f t="shared" si="8"/>
        <v>-1.1600928074245953</v>
      </c>
      <c r="E168" s="22"/>
      <c r="F168" s="33">
        <v>39.894162591232742</v>
      </c>
      <c r="G168" s="38">
        <v>-5.1325556733828108</v>
      </c>
      <c r="H168" s="11" t="s">
        <v>1</v>
      </c>
      <c r="I168" s="11" t="s">
        <v>1</v>
      </c>
      <c r="J168" s="11" t="s">
        <v>1</v>
      </c>
      <c r="K168" s="11" t="s">
        <v>1</v>
      </c>
      <c r="L168" s="11" t="s">
        <v>1</v>
      </c>
      <c r="M168" s="11" t="s">
        <v>1</v>
      </c>
      <c r="N168" s="11" t="s">
        <v>1</v>
      </c>
      <c r="O168" s="11" t="s">
        <v>1</v>
      </c>
      <c r="P168" s="7" t="s">
        <v>1</v>
      </c>
      <c r="Q168" s="7" t="s">
        <v>1</v>
      </c>
      <c r="R168" s="7" t="s">
        <v>1</v>
      </c>
      <c r="S168" s="7" t="s">
        <v>1</v>
      </c>
    </row>
    <row r="169" spans="1:19" ht="15" customHeight="1" x14ac:dyDescent="0.3">
      <c r="A169" s="26" t="s">
        <v>169</v>
      </c>
      <c r="B169" s="22">
        <f t="shared" si="7"/>
        <v>10.81361676096938</v>
      </c>
      <c r="C169" s="40">
        <f t="shared" si="9"/>
        <v>2.5933378046054223</v>
      </c>
      <c r="D169" s="22">
        <f t="shared" si="8"/>
        <v>0.79068745881836211</v>
      </c>
      <c r="E169" s="22"/>
      <c r="F169" s="33">
        <v>40.928752991541934</v>
      </c>
      <c r="G169" s="38">
        <v>2.5933378046054223</v>
      </c>
      <c r="H169" s="11" t="s">
        <v>1</v>
      </c>
      <c r="I169" s="11" t="s">
        <v>1</v>
      </c>
      <c r="J169" s="11" t="s">
        <v>1</v>
      </c>
      <c r="K169" s="11" t="s">
        <v>1</v>
      </c>
      <c r="L169" s="11" t="s">
        <v>1</v>
      </c>
      <c r="M169" s="11" t="s">
        <v>1</v>
      </c>
      <c r="N169" s="11" t="s">
        <v>1</v>
      </c>
      <c r="O169" s="11" t="s">
        <v>1</v>
      </c>
      <c r="P169" s="7" t="s">
        <v>1</v>
      </c>
      <c r="Q169" s="7" t="s">
        <v>1</v>
      </c>
      <c r="R169" s="7" t="s">
        <v>1</v>
      </c>
      <c r="S169" s="7" t="s">
        <v>1</v>
      </c>
    </row>
    <row r="170" spans="1:19" ht="15" customHeight="1" x14ac:dyDescent="0.3">
      <c r="A170" s="26" t="s">
        <v>170</v>
      </c>
      <c r="B170" s="22">
        <f t="shared" si="7"/>
        <v>10.177383044372792</v>
      </c>
      <c r="C170" s="40">
        <f t="shared" si="9"/>
        <v>-5.8836347788189247</v>
      </c>
      <c r="D170" s="22">
        <f t="shared" si="8"/>
        <v>-4.2031717866252709</v>
      </c>
      <c r="E170" s="22"/>
      <c r="F170" s="33">
        <v>38.520654645994682</v>
      </c>
      <c r="G170" s="38">
        <v>-5.8836347788189247</v>
      </c>
      <c r="H170" s="11" t="s">
        <v>1</v>
      </c>
      <c r="I170" s="11" t="s">
        <v>1</v>
      </c>
      <c r="J170" s="11" t="s">
        <v>1</v>
      </c>
      <c r="K170" s="11" t="s">
        <v>1</v>
      </c>
      <c r="L170" s="11" t="s">
        <v>1</v>
      </c>
      <c r="M170" s="11" t="s">
        <v>1</v>
      </c>
      <c r="N170" s="11" t="s">
        <v>1</v>
      </c>
      <c r="O170" s="11" t="s">
        <v>1</v>
      </c>
      <c r="P170" s="7" t="s">
        <v>1</v>
      </c>
      <c r="Q170" s="7" t="s">
        <v>1</v>
      </c>
      <c r="R170" s="7" t="s">
        <v>1</v>
      </c>
      <c r="S170" s="7" t="s">
        <v>1</v>
      </c>
    </row>
    <row r="171" spans="1:19" ht="15" customHeight="1" x14ac:dyDescent="0.3">
      <c r="A171" s="26" t="s">
        <v>171</v>
      </c>
      <c r="B171" s="22">
        <f t="shared" si="7"/>
        <v>10.073700512779276</v>
      </c>
      <c r="C171" s="40">
        <f t="shared" si="9"/>
        <v>-1.0187543412826905</v>
      </c>
      <c r="D171" s="22">
        <f t="shared" si="8"/>
        <v>-3.9541676027858741</v>
      </c>
      <c r="E171" s="22"/>
      <c r="F171" s="33">
        <v>38.128223804498099</v>
      </c>
      <c r="G171" s="38">
        <v>-1.0187543412826905</v>
      </c>
      <c r="H171" s="11" t="s">
        <v>1</v>
      </c>
      <c r="I171" s="11" t="s">
        <v>1</v>
      </c>
      <c r="J171" s="11" t="s">
        <v>1</v>
      </c>
      <c r="K171" s="11" t="s">
        <v>1</v>
      </c>
      <c r="L171" s="11" t="s">
        <v>1</v>
      </c>
      <c r="M171" s="11" t="s">
        <v>1</v>
      </c>
      <c r="N171" s="11" t="s">
        <v>1</v>
      </c>
      <c r="O171" s="11" t="s">
        <v>1</v>
      </c>
      <c r="P171" s="7" t="s">
        <v>1</v>
      </c>
      <c r="Q171" s="7" t="s">
        <v>1</v>
      </c>
      <c r="R171" s="7" t="s">
        <v>1</v>
      </c>
      <c r="S171" s="7" t="s">
        <v>1</v>
      </c>
    </row>
    <row r="172" spans="1:19" ht="15" customHeight="1" x14ac:dyDescent="0.3">
      <c r="A172" s="26" t="s">
        <v>172</v>
      </c>
      <c r="B172" s="22">
        <f t="shared" si="7"/>
        <v>10.220976836065519</v>
      </c>
      <c r="C172" s="40">
        <f t="shared" si="9"/>
        <v>1.4619883040935422</v>
      </c>
      <c r="D172" s="22">
        <f t="shared" si="8"/>
        <v>-2.3855069202205481</v>
      </c>
      <c r="E172" s="22"/>
      <c r="F172" s="33">
        <v>38.685653977078474</v>
      </c>
      <c r="G172" s="38">
        <v>1.4619883040935422</v>
      </c>
      <c r="H172" s="11" t="s">
        <v>1</v>
      </c>
      <c r="I172" s="11" t="s">
        <v>1</v>
      </c>
      <c r="J172" s="11" t="s">
        <v>1</v>
      </c>
      <c r="K172" s="11" t="s">
        <v>1</v>
      </c>
      <c r="L172" s="11" t="s">
        <v>1</v>
      </c>
      <c r="M172" s="11" t="s">
        <v>1</v>
      </c>
      <c r="N172" s="11" t="s">
        <v>1</v>
      </c>
      <c r="O172" s="11" t="s">
        <v>1</v>
      </c>
      <c r="P172" s="7" t="s">
        <v>1</v>
      </c>
      <c r="Q172" s="7" t="s">
        <v>1</v>
      </c>
      <c r="R172" s="7" t="s">
        <v>1</v>
      </c>
      <c r="S172" s="7" t="s">
        <v>1</v>
      </c>
    </row>
    <row r="173" spans="1:19" ht="15" customHeight="1" x14ac:dyDescent="0.3">
      <c r="A173" s="26" t="s">
        <v>173</v>
      </c>
      <c r="B173" s="22">
        <f t="shared" si="7"/>
        <v>10.506103797947693</v>
      </c>
      <c r="C173" s="40">
        <f t="shared" si="9"/>
        <v>2.7896253602305521</v>
      </c>
      <c r="D173" s="22">
        <f t="shared" si="8"/>
        <v>0.82541836273177793</v>
      </c>
      <c r="E173" s="22"/>
      <c r="F173" s="33">
        <v>39.764838791194094</v>
      </c>
      <c r="G173" s="38">
        <v>2.7896253602305521</v>
      </c>
      <c r="H173" s="11" t="s">
        <v>1</v>
      </c>
      <c r="I173" s="11" t="s">
        <v>1</v>
      </c>
      <c r="J173" s="11" t="s">
        <v>1</v>
      </c>
      <c r="K173" s="11" t="s">
        <v>1</v>
      </c>
      <c r="L173" s="11" t="s">
        <v>1</v>
      </c>
      <c r="M173" s="11" t="s">
        <v>1</v>
      </c>
      <c r="N173" s="11" t="s">
        <v>1</v>
      </c>
      <c r="O173" s="11" t="s">
        <v>1</v>
      </c>
      <c r="P173" s="7" t="s">
        <v>1</v>
      </c>
      <c r="Q173" s="7" t="s">
        <v>1</v>
      </c>
      <c r="R173" s="7" t="s">
        <v>1</v>
      </c>
      <c r="S173" s="7" t="s">
        <v>1</v>
      </c>
    </row>
    <row r="174" spans="1:19" ht="15" customHeight="1" x14ac:dyDescent="0.3">
      <c r="A174" s="26" t="s">
        <v>174</v>
      </c>
      <c r="B174" s="22">
        <f t="shared" si="7"/>
        <v>10.415381582803368</v>
      </c>
      <c r="C174" s="40">
        <f t="shared" si="9"/>
        <v>-0.8635191207805093</v>
      </c>
      <c r="D174" s="22">
        <f t="shared" si="8"/>
        <v>-2.9637760702524663</v>
      </c>
      <c r="E174" s="22"/>
      <c r="F174" s="33">
        <v>39.421461804884586</v>
      </c>
      <c r="G174" s="38">
        <v>-0.8635191207805093</v>
      </c>
      <c r="H174" s="11" t="s">
        <v>1</v>
      </c>
      <c r="I174" s="11" t="s">
        <v>1</v>
      </c>
      <c r="J174" s="11" t="s">
        <v>1</v>
      </c>
      <c r="K174" s="11" t="s">
        <v>1</v>
      </c>
      <c r="L174" s="11" t="s">
        <v>1</v>
      </c>
      <c r="M174" s="11" t="s">
        <v>1</v>
      </c>
      <c r="N174" s="11" t="s">
        <v>1</v>
      </c>
      <c r="O174" s="11" t="s">
        <v>1</v>
      </c>
      <c r="P174" s="7" t="s">
        <v>1</v>
      </c>
      <c r="Q174" s="7" t="s">
        <v>1</v>
      </c>
      <c r="R174" s="7" t="s">
        <v>1</v>
      </c>
      <c r="S174" s="7" t="s">
        <v>1</v>
      </c>
    </row>
    <row r="175" spans="1:19" ht="15" customHeight="1" x14ac:dyDescent="0.3">
      <c r="A175" s="26" t="s">
        <v>175</v>
      </c>
      <c r="B175" s="22">
        <f t="shared" si="7"/>
        <v>10.898447923182255</v>
      </c>
      <c r="C175" s="40">
        <f t="shared" si="9"/>
        <v>4.6380090497737392</v>
      </c>
      <c r="D175" s="22">
        <f t="shared" si="8"/>
        <v>1.2921594393342062</v>
      </c>
      <c r="E175" s="22"/>
      <c r="F175" s="33">
        <v>41.249832770948231</v>
      </c>
      <c r="G175" s="38">
        <v>4.6380090497737392</v>
      </c>
      <c r="H175" s="11" t="s">
        <v>1</v>
      </c>
      <c r="I175" s="11" t="s">
        <v>1</v>
      </c>
      <c r="J175" s="11" t="s">
        <v>1</v>
      </c>
      <c r="K175" s="11" t="s">
        <v>1</v>
      </c>
      <c r="L175" s="11" t="s">
        <v>1</v>
      </c>
      <c r="M175" s="11" t="s">
        <v>1</v>
      </c>
      <c r="N175" s="11" t="s">
        <v>1</v>
      </c>
      <c r="O175" s="11" t="s">
        <v>1</v>
      </c>
      <c r="P175" s="7" t="s">
        <v>1</v>
      </c>
      <c r="Q175" s="7" t="s">
        <v>1</v>
      </c>
      <c r="R175" s="7" t="s">
        <v>1</v>
      </c>
      <c r="S175" s="7" t="s">
        <v>1</v>
      </c>
    </row>
    <row r="176" spans="1:19" ht="15" customHeight="1" x14ac:dyDescent="0.3">
      <c r="A176" s="26" t="s">
        <v>176</v>
      </c>
      <c r="B176" s="22">
        <f t="shared" si="7"/>
        <v>10.887844027905645</v>
      </c>
      <c r="C176" s="40">
        <f t="shared" si="9"/>
        <v>-9.7297297297305185E-2</v>
      </c>
      <c r="D176" s="22">
        <f t="shared" si="8"/>
        <v>3.5986547085201659</v>
      </c>
      <c r="E176" s="22"/>
      <c r="F176" s="33">
        <v>41.209697798522441</v>
      </c>
      <c r="G176" s="38">
        <v>-9.7297297297305185E-2</v>
      </c>
      <c r="H176" s="11" t="s">
        <v>1</v>
      </c>
      <c r="I176" s="11" t="s">
        <v>1</v>
      </c>
      <c r="J176" s="11" t="s">
        <v>1</v>
      </c>
      <c r="K176" s="11" t="s">
        <v>1</v>
      </c>
      <c r="L176" s="11" t="s">
        <v>1</v>
      </c>
      <c r="M176" s="11" t="s">
        <v>1</v>
      </c>
      <c r="N176" s="11" t="s">
        <v>1</v>
      </c>
      <c r="O176" s="11" t="s">
        <v>1</v>
      </c>
      <c r="P176" s="7" t="s">
        <v>1</v>
      </c>
      <c r="Q176" s="7" t="s">
        <v>1</v>
      </c>
      <c r="R176" s="7" t="s">
        <v>1</v>
      </c>
      <c r="S176" s="7" t="s">
        <v>1</v>
      </c>
    </row>
    <row r="177" spans="1:19" ht="15" customHeight="1" x14ac:dyDescent="0.3">
      <c r="A177" s="26" t="s">
        <v>177</v>
      </c>
      <c r="B177" s="22">
        <f t="shared" si="7"/>
        <v>10.828933498591146</v>
      </c>
      <c r="C177" s="40">
        <f t="shared" si="9"/>
        <v>-0.54106698409263076</v>
      </c>
      <c r="D177" s="22">
        <f t="shared" si="8"/>
        <v>-0.79870480302215441</v>
      </c>
      <c r="E177" s="22"/>
      <c r="F177" s="33">
        <v>40.986725729490288</v>
      </c>
      <c r="G177" s="38">
        <v>-0.54106698409263076</v>
      </c>
      <c r="H177" s="11" t="s">
        <v>1</v>
      </c>
      <c r="I177" s="11" t="s">
        <v>1</v>
      </c>
      <c r="J177" s="11" t="s">
        <v>1</v>
      </c>
      <c r="K177" s="11" t="s">
        <v>1</v>
      </c>
      <c r="L177" s="11" t="s">
        <v>1</v>
      </c>
      <c r="M177" s="11" t="s">
        <v>1</v>
      </c>
      <c r="N177" s="11" t="s">
        <v>1</v>
      </c>
      <c r="O177" s="11" t="s">
        <v>1</v>
      </c>
      <c r="P177" s="7" t="s">
        <v>1</v>
      </c>
      <c r="Q177" s="7" t="s">
        <v>1</v>
      </c>
      <c r="R177" s="7" t="s">
        <v>1</v>
      </c>
      <c r="S177" s="7" t="s">
        <v>1</v>
      </c>
    </row>
    <row r="178" spans="1:19" ht="15" customHeight="1" x14ac:dyDescent="0.3">
      <c r="A178" s="26" t="s">
        <v>178</v>
      </c>
      <c r="B178" s="22">
        <f t="shared" si="7"/>
        <v>10.792408970416158</v>
      </c>
      <c r="C178" s="40">
        <f t="shared" si="9"/>
        <v>-0.33728647590033356</v>
      </c>
      <c r="D178" s="22">
        <f t="shared" si="8"/>
        <v>1.6648168701442811</v>
      </c>
      <c r="E178" s="22"/>
      <c r="F178" s="33">
        <v>40.848483046690355</v>
      </c>
      <c r="G178" s="38">
        <v>-0.33728647590033356</v>
      </c>
      <c r="H178" s="11" t="s">
        <v>1</v>
      </c>
      <c r="I178" s="11" t="s">
        <v>1</v>
      </c>
      <c r="J178" s="11" t="s">
        <v>1</v>
      </c>
      <c r="K178" s="11" t="s">
        <v>1</v>
      </c>
      <c r="L178" s="11" t="s">
        <v>1</v>
      </c>
      <c r="M178" s="11" t="s">
        <v>1</v>
      </c>
      <c r="N178" s="11" t="s">
        <v>1</v>
      </c>
      <c r="O178" s="11" t="s">
        <v>1</v>
      </c>
      <c r="P178" s="7" t="s">
        <v>1</v>
      </c>
      <c r="Q178" s="7" t="s">
        <v>1</v>
      </c>
      <c r="R178" s="7" t="s">
        <v>1</v>
      </c>
      <c r="S178" s="7" t="s">
        <v>1</v>
      </c>
    </row>
    <row r="179" spans="1:19" ht="15" customHeight="1" x14ac:dyDescent="0.3">
      <c r="A179" s="26" t="s">
        <v>179</v>
      </c>
      <c r="B179" s="22">
        <f t="shared" si="7"/>
        <v>10.891378659664516</v>
      </c>
      <c r="C179" s="40">
        <f t="shared" si="9"/>
        <v>0.91703056768559499</v>
      </c>
      <c r="D179" s="22">
        <f t="shared" si="8"/>
        <v>-1.9724284199363673</v>
      </c>
      <c r="E179" s="22"/>
      <c r="F179" s="33">
        <v>41.223076122664374</v>
      </c>
      <c r="G179" s="38">
        <v>0.91703056768559499</v>
      </c>
      <c r="H179" s="11" t="s">
        <v>1</v>
      </c>
      <c r="I179" s="11" t="s">
        <v>1</v>
      </c>
      <c r="J179" s="11" t="s">
        <v>1</v>
      </c>
      <c r="K179" s="11" t="s">
        <v>1</v>
      </c>
      <c r="L179" s="11" t="s">
        <v>1</v>
      </c>
      <c r="M179" s="11" t="s">
        <v>1</v>
      </c>
      <c r="N179" s="11" t="s">
        <v>1</v>
      </c>
      <c r="O179" s="11" t="s">
        <v>1</v>
      </c>
      <c r="P179" s="7" t="s">
        <v>1</v>
      </c>
      <c r="Q179" s="7" t="s">
        <v>1</v>
      </c>
      <c r="R179" s="7" t="s">
        <v>1</v>
      </c>
      <c r="S179" s="7" t="s">
        <v>1</v>
      </c>
    </row>
    <row r="180" spans="1:19" ht="15" customHeight="1" x14ac:dyDescent="0.3">
      <c r="A180" s="26" t="s">
        <v>180</v>
      </c>
      <c r="B180" s="22">
        <f t="shared" si="7"/>
        <v>11.065753826435431</v>
      </c>
      <c r="C180" s="40">
        <f t="shared" si="9"/>
        <v>1.6010385114668901</v>
      </c>
      <c r="D180" s="22">
        <f t="shared" si="8"/>
        <v>4.9854683657500454</v>
      </c>
      <c r="E180" s="22"/>
      <c r="F180" s="33">
        <v>41.883073446999539</v>
      </c>
      <c r="G180" s="38">
        <v>1.6010385114668901</v>
      </c>
      <c r="H180" s="11" t="s">
        <v>1</v>
      </c>
      <c r="I180" s="11" t="s">
        <v>1</v>
      </c>
      <c r="J180" s="11" t="s">
        <v>1</v>
      </c>
      <c r="K180" s="11" t="s">
        <v>1</v>
      </c>
      <c r="L180" s="11" t="s">
        <v>1</v>
      </c>
      <c r="M180" s="11" t="s">
        <v>1</v>
      </c>
      <c r="N180" s="11" t="s">
        <v>1</v>
      </c>
      <c r="O180" s="11" t="s">
        <v>1</v>
      </c>
      <c r="P180" s="7" t="s">
        <v>1</v>
      </c>
      <c r="Q180" s="7" t="s">
        <v>1</v>
      </c>
      <c r="R180" s="7" t="s">
        <v>1</v>
      </c>
      <c r="S180" s="7" t="s">
        <v>1</v>
      </c>
    </row>
    <row r="181" spans="1:19" ht="15" customHeight="1" x14ac:dyDescent="0.3">
      <c r="A181" s="26" t="s">
        <v>181</v>
      </c>
      <c r="B181" s="22">
        <f t="shared" si="7"/>
        <v>11.296683101348266</v>
      </c>
      <c r="C181" s="40">
        <f t="shared" si="9"/>
        <v>2.0868824531516283</v>
      </c>
      <c r="D181" s="22">
        <f t="shared" si="8"/>
        <v>4.4672041839180388</v>
      </c>
      <c r="E181" s="22"/>
      <c r="F181" s="33">
        <v>42.757123957605579</v>
      </c>
      <c r="G181" s="38">
        <v>2.0868824531516283</v>
      </c>
      <c r="H181" s="11" t="s">
        <v>1</v>
      </c>
      <c r="I181" s="11" t="s">
        <v>1</v>
      </c>
      <c r="J181" s="11" t="s">
        <v>1</v>
      </c>
      <c r="K181" s="11" t="s">
        <v>1</v>
      </c>
      <c r="L181" s="11" t="s">
        <v>1</v>
      </c>
      <c r="M181" s="11" t="s">
        <v>1</v>
      </c>
      <c r="N181" s="11" t="s">
        <v>1</v>
      </c>
      <c r="O181" s="11" t="s">
        <v>1</v>
      </c>
      <c r="P181" s="7" t="s">
        <v>1</v>
      </c>
      <c r="Q181" s="7" t="s">
        <v>1</v>
      </c>
      <c r="R181" s="7" t="s">
        <v>1</v>
      </c>
      <c r="S181" s="7" t="s">
        <v>1</v>
      </c>
    </row>
    <row r="182" spans="1:19" ht="15" customHeight="1" x14ac:dyDescent="0.3">
      <c r="A182" s="26" t="s">
        <v>182</v>
      </c>
      <c r="B182" s="22">
        <f t="shared" si="7"/>
        <v>11.295504890761977</v>
      </c>
      <c r="C182" s="40">
        <f t="shared" si="9"/>
        <v>-1.0429703796399625E-2</v>
      </c>
      <c r="D182" s="22">
        <f t="shared" si="8"/>
        <v>10.986339430423708</v>
      </c>
      <c r="E182" s="22"/>
      <c r="F182" s="33">
        <v>42.752664516224939</v>
      </c>
      <c r="G182" s="38">
        <v>-1.0429703796399625E-2</v>
      </c>
      <c r="H182" s="11" t="s">
        <v>1</v>
      </c>
      <c r="I182" s="11" t="s">
        <v>1</v>
      </c>
      <c r="J182" s="11" t="s">
        <v>1</v>
      </c>
      <c r="K182" s="11" t="s">
        <v>1</v>
      </c>
      <c r="L182" s="11" t="s">
        <v>1</v>
      </c>
      <c r="M182" s="11" t="s">
        <v>1</v>
      </c>
      <c r="N182" s="11" t="s">
        <v>1</v>
      </c>
      <c r="O182" s="11" t="s">
        <v>1</v>
      </c>
      <c r="P182" s="7" t="s">
        <v>1</v>
      </c>
      <c r="Q182" s="7" t="s">
        <v>1</v>
      </c>
      <c r="R182" s="7" t="s">
        <v>1</v>
      </c>
      <c r="S182" s="7" t="s">
        <v>1</v>
      </c>
    </row>
    <row r="183" spans="1:19" ht="15" customHeight="1" x14ac:dyDescent="0.3">
      <c r="A183" s="26" t="s">
        <v>183</v>
      </c>
      <c r="B183" s="22">
        <f t="shared" si="7"/>
        <v>11.334385840109547</v>
      </c>
      <c r="C183" s="40">
        <f t="shared" si="9"/>
        <v>0.34421612600397111</v>
      </c>
      <c r="D183" s="22">
        <f t="shared" si="8"/>
        <v>12.514619883040945</v>
      </c>
      <c r="E183" s="22"/>
      <c r="F183" s="33">
        <v>42.899826081786166</v>
      </c>
      <c r="G183" s="38">
        <v>0.34421612600397111</v>
      </c>
      <c r="H183" s="11" t="s">
        <v>1</v>
      </c>
      <c r="I183" s="11" t="s">
        <v>1</v>
      </c>
      <c r="J183" s="11" t="s">
        <v>1</v>
      </c>
      <c r="K183" s="11" t="s">
        <v>1</v>
      </c>
      <c r="L183" s="11" t="s">
        <v>1</v>
      </c>
      <c r="M183" s="11" t="s">
        <v>1</v>
      </c>
      <c r="N183" s="11" t="s">
        <v>1</v>
      </c>
      <c r="O183" s="11" t="s">
        <v>1</v>
      </c>
      <c r="P183" s="7" t="s">
        <v>1</v>
      </c>
      <c r="Q183" s="7" t="s">
        <v>1</v>
      </c>
      <c r="R183" s="7" t="s">
        <v>1</v>
      </c>
      <c r="S183" s="7" t="s">
        <v>1</v>
      </c>
    </row>
    <row r="184" spans="1:19" ht="15" customHeight="1" x14ac:dyDescent="0.3">
      <c r="A184" s="26" t="s">
        <v>184</v>
      </c>
      <c r="B184" s="22">
        <f t="shared" si="7"/>
        <v>11.549998377400611</v>
      </c>
      <c r="C184" s="40">
        <f t="shared" si="9"/>
        <v>1.9022869022868871</v>
      </c>
      <c r="D184" s="22">
        <f t="shared" si="8"/>
        <v>13.00288184438041</v>
      </c>
      <c r="E184" s="22"/>
      <c r="F184" s="33">
        <v>43.715903854443837</v>
      </c>
      <c r="G184" s="38">
        <v>1.9022869022868871</v>
      </c>
      <c r="H184" s="11" t="s">
        <v>1</v>
      </c>
      <c r="I184" s="11" t="s">
        <v>1</v>
      </c>
      <c r="J184" s="11" t="s">
        <v>1</v>
      </c>
      <c r="K184" s="11" t="s">
        <v>1</v>
      </c>
      <c r="L184" s="11" t="s">
        <v>1</v>
      </c>
      <c r="M184" s="11" t="s">
        <v>1</v>
      </c>
      <c r="N184" s="11" t="s">
        <v>1</v>
      </c>
      <c r="O184" s="11" t="s">
        <v>1</v>
      </c>
      <c r="P184" s="7" t="s">
        <v>1</v>
      </c>
      <c r="Q184" s="7" t="s">
        <v>1</v>
      </c>
      <c r="R184" s="7" t="s">
        <v>1</v>
      </c>
      <c r="S184" s="7" t="s">
        <v>1</v>
      </c>
    </row>
    <row r="185" spans="1:19" ht="15" customHeight="1" x14ac:dyDescent="0.3">
      <c r="A185" s="26" t="s">
        <v>185</v>
      </c>
      <c r="B185" s="22">
        <f t="shared" si="7"/>
        <v>11.782105862899735</v>
      </c>
      <c r="C185" s="40">
        <f t="shared" si="9"/>
        <v>2.0095889013567181</v>
      </c>
      <c r="D185" s="22">
        <f t="shared" si="8"/>
        <v>12.145340361108016</v>
      </c>
      <c r="E185" s="22"/>
      <c r="F185" s="33">
        <v>44.594413806430516</v>
      </c>
      <c r="G185" s="38">
        <v>2.0095889013567181</v>
      </c>
      <c r="H185" s="11" t="s">
        <v>1</v>
      </c>
      <c r="I185" s="11" t="s">
        <v>1</v>
      </c>
      <c r="J185" s="11" t="s">
        <v>1</v>
      </c>
      <c r="K185" s="11" t="s">
        <v>1</v>
      </c>
      <c r="L185" s="11" t="s">
        <v>1</v>
      </c>
      <c r="M185" s="11" t="s">
        <v>1</v>
      </c>
      <c r="N185" s="11" t="s">
        <v>1</v>
      </c>
      <c r="O185" s="11" t="s">
        <v>1</v>
      </c>
      <c r="P185" s="7" t="s">
        <v>1</v>
      </c>
      <c r="Q185" s="7" t="s">
        <v>1</v>
      </c>
      <c r="R185" s="7" t="s">
        <v>1</v>
      </c>
      <c r="S185" s="7" t="s">
        <v>1</v>
      </c>
    </row>
    <row r="186" spans="1:19" ht="15" customHeight="1" x14ac:dyDescent="0.3">
      <c r="A186" s="26" t="s">
        <v>186</v>
      </c>
      <c r="B186" s="22">
        <f t="shared" si="7"/>
        <v>11.981223451982743</v>
      </c>
      <c r="C186" s="40">
        <f t="shared" si="9"/>
        <v>1.6900000000000137</v>
      </c>
      <c r="D186" s="22">
        <f t="shared" si="8"/>
        <v>15.033936651583701</v>
      </c>
      <c r="E186" s="22"/>
      <c r="F186" s="33">
        <v>45.348059399759194</v>
      </c>
      <c r="G186" s="38">
        <v>1.6900000000000137</v>
      </c>
      <c r="H186" s="11" t="s">
        <v>1</v>
      </c>
      <c r="I186" s="11" t="s">
        <v>1</v>
      </c>
      <c r="J186" s="11" t="s">
        <v>1</v>
      </c>
      <c r="K186" s="11" t="s">
        <v>1</v>
      </c>
      <c r="L186" s="11" t="s">
        <v>1</v>
      </c>
      <c r="M186" s="11" t="s">
        <v>1</v>
      </c>
      <c r="N186" s="11" t="s">
        <v>1</v>
      </c>
      <c r="O186" s="11" t="s">
        <v>1</v>
      </c>
      <c r="P186" s="7" t="s">
        <v>1</v>
      </c>
      <c r="Q186" s="7" t="s">
        <v>1</v>
      </c>
      <c r="R186" s="7" t="s">
        <v>1</v>
      </c>
      <c r="S186" s="7" t="s">
        <v>1</v>
      </c>
    </row>
    <row r="187" spans="1:19" ht="15" customHeight="1" x14ac:dyDescent="0.3">
      <c r="A187" s="26" t="s">
        <v>187</v>
      </c>
      <c r="B187" s="22">
        <f t="shared" si="7"/>
        <v>11.409791317632106</v>
      </c>
      <c r="C187" s="40">
        <f t="shared" si="9"/>
        <v>-4.7693971875307213</v>
      </c>
      <c r="D187" s="22">
        <f t="shared" si="8"/>
        <v>4.6918918918919195</v>
      </c>
      <c r="E187" s="22"/>
      <c r="F187" s="33">
        <v>43.18523033014732</v>
      </c>
      <c r="G187" s="38">
        <v>-4.7693971875307213</v>
      </c>
      <c r="H187" s="11" t="s">
        <v>1</v>
      </c>
      <c r="I187" s="11" t="s">
        <v>1</v>
      </c>
      <c r="J187" s="11" t="s">
        <v>1</v>
      </c>
      <c r="K187" s="11" t="s">
        <v>1</v>
      </c>
      <c r="L187" s="11" t="s">
        <v>1</v>
      </c>
      <c r="M187" s="11" t="s">
        <v>1</v>
      </c>
      <c r="N187" s="11" t="s">
        <v>1</v>
      </c>
      <c r="O187" s="11" t="s">
        <v>1</v>
      </c>
      <c r="P187" s="7" t="s">
        <v>1</v>
      </c>
      <c r="Q187" s="7" t="s">
        <v>1</v>
      </c>
      <c r="R187" s="7" t="s">
        <v>1</v>
      </c>
      <c r="S187" s="7" t="s">
        <v>1</v>
      </c>
    </row>
    <row r="188" spans="1:19" ht="15" customHeight="1" x14ac:dyDescent="0.3">
      <c r="A188" s="26" t="s">
        <v>188</v>
      </c>
      <c r="B188" s="22">
        <f t="shared" si="7"/>
        <v>11.491087848086114</v>
      </c>
      <c r="C188" s="40">
        <f t="shared" si="9"/>
        <v>0.71251548946715815</v>
      </c>
      <c r="D188" s="22">
        <f t="shared" si="8"/>
        <v>5.540525917108563</v>
      </c>
      <c r="E188" s="22"/>
      <c r="F188" s="33">
        <v>43.492931785411685</v>
      </c>
      <c r="G188" s="38">
        <v>0.71251548946715815</v>
      </c>
      <c r="H188" s="11" t="s">
        <v>1</v>
      </c>
      <c r="I188" s="11" t="s">
        <v>1</v>
      </c>
      <c r="J188" s="11" t="s">
        <v>1</v>
      </c>
      <c r="K188" s="11" t="s">
        <v>1</v>
      </c>
      <c r="L188" s="11" t="s">
        <v>1</v>
      </c>
      <c r="M188" s="11" t="s">
        <v>1</v>
      </c>
      <c r="N188" s="11" t="s">
        <v>1</v>
      </c>
      <c r="O188" s="11" t="s">
        <v>1</v>
      </c>
      <c r="P188" s="7" t="s">
        <v>1</v>
      </c>
      <c r="Q188" s="7" t="s">
        <v>1</v>
      </c>
      <c r="R188" s="7" t="s">
        <v>1</v>
      </c>
      <c r="S188" s="7" t="s">
        <v>1</v>
      </c>
    </row>
    <row r="189" spans="1:19" ht="15" customHeight="1" x14ac:dyDescent="0.3">
      <c r="A189" s="26" t="s">
        <v>189</v>
      </c>
      <c r="B189" s="22">
        <f t="shared" si="7"/>
        <v>11.456919741083704</v>
      </c>
      <c r="C189" s="40">
        <f t="shared" si="9"/>
        <v>-0.29734440684918706</v>
      </c>
      <c r="D189" s="22">
        <f t="shared" si="8"/>
        <v>5.7991513437058106</v>
      </c>
      <c r="E189" s="22"/>
      <c r="F189" s="33">
        <v>43.363607985373029</v>
      </c>
      <c r="G189" s="38">
        <v>-0.29734440684918706</v>
      </c>
      <c r="H189" s="11" t="s">
        <v>1</v>
      </c>
      <c r="I189" s="11" t="s">
        <v>1</v>
      </c>
      <c r="J189" s="11" t="s">
        <v>1</v>
      </c>
      <c r="K189" s="11" t="s">
        <v>1</v>
      </c>
      <c r="L189" s="11" t="s">
        <v>1</v>
      </c>
      <c r="M189" s="11" t="s">
        <v>1</v>
      </c>
      <c r="N189" s="11" t="s">
        <v>1</v>
      </c>
      <c r="O189" s="11" t="s">
        <v>1</v>
      </c>
      <c r="P189" s="7" t="s">
        <v>1</v>
      </c>
      <c r="Q189" s="7" t="s">
        <v>1</v>
      </c>
      <c r="R189" s="7" t="s">
        <v>1</v>
      </c>
      <c r="S189" s="7" t="s">
        <v>1</v>
      </c>
    </row>
    <row r="190" spans="1:19" ht="15" customHeight="1" x14ac:dyDescent="0.3">
      <c r="A190" s="26" t="s">
        <v>190</v>
      </c>
      <c r="B190" s="22">
        <f t="shared" si="7"/>
        <v>11.65485911958042</v>
      </c>
      <c r="C190" s="40">
        <f t="shared" si="9"/>
        <v>1.7276840806252691</v>
      </c>
      <c r="D190" s="22">
        <f t="shared" si="8"/>
        <v>7.9912663755458579</v>
      </c>
      <c r="E190" s="22"/>
      <c r="F190" s="33">
        <v>44.112794137321067</v>
      </c>
      <c r="G190" s="38">
        <v>1.7276840806252691</v>
      </c>
      <c r="H190" s="11" t="s">
        <v>1</v>
      </c>
      <c r="I190" s="11" t="s">
        <v>1</v>
      </c>
      <c r="J190" s="11" t="s">
        <v>1</v>
      </c>
      <c r="K190" s="11" t="s">
        <v>1</v>
      </c>
      <c r="L190" s="11" t="s">
        <v>1</v>
      </c>
      <c r="M190" s="11" t="s">
        <v>1</v>
      </c>
      <c r="N190" s="11" t="s">
        <v>1</v>
      </c>
      <c r="O190" s="11" t="s">
        <v>1</v>
      </c>
      <c r="P190" s="7" t="s">
        <v>1</v>
      </c>
      <c r="Q190" s="7" t="s">
        <v>1</v>
      </c>
      <c r="R190" s="7" t="s">
        <v>1</v>
      </c>
      <c r="S190" s="7" t="s">
        <v>1</v>
      </c>
    </row>
    <row r="191" spans="1:19" ht="15" customHeight="1" x14ac:dyDescent="0.3">
      <c r="A191" s="26" t="s">
        <v>191</v>
      </c>
      <c r="B191" s="22">
        <f t="shared" si="7"/>
        <v>11.566493325608672</v>
      </c>
      <c r="C191" s="40">
        <f t="shared" si="9"/>
        <v>-0.75818843509907197</v>
      </c>
      <c r="D191" s="22">
        <f t="shared" si="8"/>
        <v>6.1986153180441539</v>
      </c>
      <c r="E191" s="22"/>
      <c r="F191" s="33">
        <v>43.778336033772838</v>
      </c>
      <c r="G191" s="38">
        <v>-0.75818843509907197</v>
      </c>
      <c r="H191" s="11" t="s">
        <v>1</v>
      </c>
      <c r="I191" s="11" t="s">
        <v>1</v>
      </c>
      <c r="J191" s="11" t="s">
        <v>1</v>
      </c>
      <c r="K191" s="11" t="s">
        <v>1</v>
      </c>
      <c r="L191" s="11" t="s">
        <v>1</v>
      </c>
      <c r="M191" s="11" t="s">
        <v>1</v>
      </c>
      <c r="N191" s="11" t="s">
        <v>1</v>
      </c>
      <c r="O191" s="11" t="s">
        <v>1</v>
      </c>
      <c r="P191" s="7" t="s">
        <v>1</v>
      </c>
      <c r="Q191" s="7" t="s">
        <v>1</v>
      </c>
      <c r="R191" s="7" t="s">
        <v>1</v>
      </c>
      <c r="S191" s="7" t="s">
        <v>1</v>
      </c>
    </row>
    <row r="192" spans="1:19" ht="15" customHeight="1" x14ac:dyDescent="0.3">
      <c r="A192" s="26" t="s">
        <v>192</v>
      </c>
      <c r="B192" s="22">
        <f t="shared" si="7"/>
        <v>12.1155394588198</v>
      </c>
      <c r="C192" s="40">
        <f t="shared" si="9"/>
        <v>4.746867678516864</v>
      </c>
      <c r="D192" s="22">
        <f t="shared" si="8"/>
        <v>9.4867972742759932</v>
      </c>
      <c r="E192" s="22"/>
      <c r="F192" s="33">
        <v>45.8564357171525</v>
      </c>
      <c r="G192" s="38">
        <v>4.746867678516864</v>
      </c>
      <c r="H192" s="11" t="s">
        <v>1</v>
      </c>
      <c r="I192" s="11" t="s">
        <v>1</v>
      </c>
      <c r="J192" s="11" t="s">
        <v>1</v>
      </c>
      <c r="K192" s="11" t="s">
        <v>1</v>
      </c>
      <c r="L192" s="11" t="s">
        <v>1</v>
      </c>
      <c r="M192" s="11" t="s">
        <v>1</v>
      </c>
      <c r="N192" s="11" t="s">
        <v>1</v>
      </c>
      <c r="O192" s="11" t="s">
        <v>1</v>
      </c>
      <c r="P192" s="7" t="s">
        <v>1</v>
      </c>
      <c r="Q192" s="7" t="s">
        <v>1</v>
      </c>
      <c r="R192" s="7" t="s">
        <v>1</v>
      </c>
      <c r="S192" s="7" t="s">
        <v>1</v>
      </c>
    </row>
    <row r="193" spans="1:19" ht="15" customHeight="1" x14ac:dyDescent="0.3">
      <c r="A193" s="26" t="s">
        <v>193</v>
      </c>
      <c r="B193" s="22">
        <f t="shared" si="7"/>
        <v>11.896392289769866</v>
      </c>
      <c r="C193" s="40">
        <f t="shared" si="9"/>
        <v>-1.8088106583681762</v>
      </c>
      <c r="D193" s="22">
        <f t="shared" si="8"/>
        <v>5.3087192323738153</v>
      </c>
      <c r="E193" s="22"/>
      <c r="F193" s="33">
        <v>45.026979620352897</v>
      </c>
      <c r="G193" s="38">
        <v>-1.8088106583681762</v>
      </c>
      <c r="H193" s="11" t="s">
        <v>1</v>
      </c>
      <c r="I193" s="11" t="s">
        <v>1</v>
      </c>
      <c r="J193" s="11" t="s">
        <v>1</v>
      </c>
      <c r="K193" s="11" t="s">
        <v>1</v>
      </c>
      <c r="L193" s="11" t="s">
        <v>1</v>
      </c>
      <c r="M193" s="11" t="s">
        <v>1</v>
      </c>
      <c r="N193" s="11" t="s">
        <v>1</v>
      </c>
      <c r="O193" s="11" t="s">
        <v>1</v>
      </c>
      <c r="P193" s="7" t="s">
        <v>1</v>
      </c>
      <c r="Q193" s="7" t="s">
        <v>1</v>
      </c>
      <c r="R193" s="7" t="s">
        <v>1</v>
      </c>
      <c r="S193" s="7" t="s">
        <v>1</v>
      </c>
    </row>
    <row r="194" spans="1:19" ht="15" customHeight="1" x14ac:dyDescent="0.3">
      <c r="A194" s="26" t="s">
        <v>194</v>
      </c>
      <c r="B194" s="22">
        <f t="shared" si="7"/>
        <v>12.062519982436751</v>
      </c>
      <c r="C194" s="40">
        <f t="shared" si="9"/>
        <v>1.3964543923937756</v>
      </c>
      <c r="D194" s="22">
        <f t="shared" si="8"/>
        <v>6.7904453948054666</v>
      </c>
      <c r="E194" s="22"/>
      <c r="F194" s="33">
        <v>45.655760855023566</v>
      </c>
      <c r="G194" s="38">
        <v>1.3964543923937756</v>
      </c>
      <c r="H194" s="11" t="s">
        <v>1</v>
      </c>
      <c r="I194" s="11" t="s">
        <v>1</v>
      </c>
      <c r="J194" s="11" t="s">
        <v>1</v>
      </c>
      <c r="K194" s="11" t="s">
        <v>1</v>
      </c>
      <c r="L194" s="11" t="s">
        <v>1</v>
      </c>
      <c r="M194" s="11" t="s">
        <v>1</v>
      </c>
      <c r="N194" s="11" t="s">
        <v>1</v>
      </c>
      <c r="O194" s="11" t="s">
        <v>1</v>
      </c>
      <c r="P194" s="7" t="s">
        <v>1</v>
      </c>
      <c r="Q194" s="7" t="s">
        <v>1</v>
      </c>
      <c r="R194" s="7" t="s">
        <v>1</v>
      </c>
      <c r="S194" s="7" t="s">
        <v>1</v>
      </c>
    </row>
    <row r="195" spans="1:19" ht="15" customHeight="1" x14ac:dyDescent="0.3">
      <c r="A195" s="26" t="s">
        <v>195</v>
      </c>
      <c r="B195" s="22">
        <f t="shared" si="7"/>
        <v>12.172093566961717</v>
      </c>
      <c r="C195" s="40">
        <f t="shared" si="9"/>
        <v>0.90838054307480487</v>
      </c>
      <c r="D195" s="22">
        <f t="shared" si="8"/>
        <v>7.390852390852376</v>
      </c>
      <c r="E195" s="22"/>
      <c r="F195" s="33">
        <v>46.070488903423367</v>
      </c>
      <c r="G195" s="38">
        <v>0.90838054307480487</v>
      </c>
      <c r="H195" s="11" t="s">
        <v>1</v>
      </c>
      <c r="I195" s="11" t="s">
        <v>1</v>
      </c>
      <c r="J195" s="11" t="s">
        <v>1</v>
      </c>
      <c r="K195" s="11" t="s">
        <v>1</v>
      </c>
      <c r="L195" s="11" t="s">
        <v>1</v>
      </c>
      <c r="M195" s="11" t="s">
        <v>1</v>
      </c>
      <c r="N195" s="11" t="s">
        <v>1</v>
      </c>
      <c r="O195" s="11" t="s">
        <v>1</v>
      </c>
      <c r="P195" s="7" t="s">
        <v>1</v>
      </c>
      <c r="Q195" s="7" t="s">
        <v>1</v>
      </c>
      <c r="R195" s="7" t="s">
        <v>1</v>
      </c>
      <c r="S195" s="7" t="s">
        <v>1</v>
      </c>
    </row>
    <row r="196" spans="1:19" ht="15" customHeight="1" x14ac:dyDescent="0.3">
      <c r="A196" s="26" t="s">
        <v>196</v>
      </c>
      <c r="B196" s="22">
        <f t="shared" si="7"/>
        <v>12.206261673964127</v>
      </c>
      <c r="C196" s="40">
        <f t="shared" si="9"/>
        <v>0.28070854709127957</v>
      </c>
      <c r="D196" s="22">
        <f t="shared" si="8"/>
        <v>5.6819341018055747</v>
      </c>
      <c r="E196" s="22"/>
      <c r="F196" s="33">
        <v>46.199812703462015</v>
      </c>
      <c r="G196" s="38">
        <v>0.28070854709127957</v>
      </c>
      <c r="H196" s="11" t="s">
        <v>1</v>
      </c>
      <c r="I196" s="11" t="s">
        <v>1</v>
      </c>
      <c r="J196" s="11" t="s">
        <v>1</v>
      </c>
      <c r="K196" s="11" t="s">
        <v>1</v>
      </c>
      <c r="L196" s="11" t="s">
        <v>1</v>
      </c>
      <c r="M196" s="11" t="s">
        <v>1</v>
      </c>
      <c r="N196" s="11" t="s">
        <v>1</v>
      </c>
      <c r="O196" s="11" t="s">
        <v>1</v>
      </c>
      <c r="P196" s="7" t="s">
        <v>1</v>
      </c>
      <c r="Q196" s="7" t="s">
        <v>1</v>
      </c>
      <c r="R196" s="7" t="s">
        <v>1</v>
      </c>
      <c r="S196" s="7" t="s">
        <v>1</v>
      </c>
    </row>
    <row r="197" spans="1:19" ht="15" customHeight="1" x14ac:dyDescent="0.3">
      <c r="A197" s="26" t="s">
        <v>197</v>
      </c>
      <c r="B197" s="22">
        <f t="shared" si="7"/>
        <v>12.550299165160798</v>
      </c>
      <c r="C197" s="40">
        <f t="shared" si="9"/>
        <v>2.8185328185328151</v>
      </c>
      <c r="D197" s="22">
        <f t="shared" si="8"/>
        <v>6.5199999999999925</v>
      </c>
      <c r="E197" s="22"/>
      <c r="F197" s="33">
        <v>47.501969586609789</v>
      </c>
      <c r="G197" s="38">
        <v>2.8185328185328151</v>
      </c>
      <c r="H197" s="11" t="s">
        <v>1</v>
      </c>
      <c r="I197" s="11" t="s">
        <v>1</v>
      </c>
      <c r="J197" s="11" t="s">
        <v>1</v>
      </c>
      <c r="K197" s="11" t="s">
        <v>1</v>
      </c>
      <c r="L197" s="11" t="s">
        <v>1</v>
      </c>
      <c r="M197" s="11" t="s">
        <v>1</v>
      </c>
      <c r="N197" s="11" t="s">
        <v>1</v>
      </c>
      <c r="O197" s="11" t="s">
        <v>1</v>
      </c>
      <c r="P197" s="7" t="s">
        <v>1</v>
      </c>
      <c r="Q197" s="7" t="s">
        <v>1</v>
      </c>
      <c r="R197" s="7" t="s">
        <v>1</v>
      </c>
      <c r="S197" s="7" t="s">
        <v>1</v>
      </c>
    </row>
    <row r="198" spans="1:19" ht="15" customHeight="1" x14ac:dyDescent="0.3">
      <c r="A198" s="26" t="s">
        <v>198</v>
      </c>
      <c r="B198" s="22">
        <f t="shared" si="7"/>
        <v>12.358250839595533</v>
      </c>
      <c r="C198" s="40">
        <f t="shared" si="9"/>
        <v>-1.530229064964328</v>
      </c>
      <c r="D198" s="22">
        <f t="shared" si="8"/>
        <v>3.1468187629068556</v>
      </c>
      <c r="E198" s="22"/>
      <c r="F198" s="33">
        <v>46.775080641564969</v>
      </c>
      <c r="G198" s="38">
        <v>-1.530229064964328</v>
      </c>
      <c r="H198" s="11" t="s">
        <v>1</v>
      </c>
      <c r="I198" s="11" t="s">
        <v>1</v>
      </c>
      <c r="J198" s="11" t="s">
        <v>1</v>
      </c>
      <c r="K198" s="11" t="s">
        <v>1</v>
      </c>
      <c r="L198" s="11" t="s">
        <v>1</v>
      </c>
      <c r="M198" s="11" t="s">
        <v>1</v>
      </c>
      <c r="N198" s="11" t="s">
        <v>1</v>
      </c>
      <c r="O198" s="11" t="s">
        <v>1</v>
      </c>
      <c r="P198" s="7" t="s">
        <v>1</v>
      </c>
      <c r="Q198" s="7" t="s">
        <v>1</v>
      </c>
      <c r="R198" s="7" t="s">
        <v>1</v>
      </c>
      <c r="S198" s="7" t="s">
        <v>1</v>
      </c>
    </row>
    <row r="199" spans="1:19" ht="15" customHeight="1" x14ac:dyDescent="0.3">
      <c r="A199" s="26" t="s">
        <v>199</v>
      </c>
      <c r="B199" s="22">
        <f t="shared" si="7"/>
        <v>12.345290523146344</v>
      </c>
      <c r="C199" s="40">
        <f t="shared" si="9"/>
        <v>-0.10487177042615148</v>
      </c>
      <c r="D199" s="22">
        <f t="shared" si="8"/>
        <v>8.1990912845931305</v>
      </c>
      <c r="E199" s="22"/>
      <c r="F199" s="33">
        <v>46.726026786377901</v>
      </c>
      <c r="G199" s="38">
        <v>-0.10487177042615148</v>
      </c>
      <c r="H199" s="11" t="s">
        <v>1</v>
      </c>
      <c r="I199" s="11" t="s">
        <v>1</v>
      </c>
      <c r="J199" s="11" t="s">
        <v>1</v>
      </c>
      <c r="K199" s="11" t="s">
        <v>1</v>
      </c>
      <c r="L199" s="11" t="s">
        <v>1</v>
      </c>
      <c r="M199" s="11" t="s">
        <v>1</v>
      </c>
      <c r="N199" s="11" t="s">
        <v>1</v>
      </c>
      <c r="O199" s="11" t="s">
        <v>1</v>
      </c>
      <c r="P199" s="7" t="s">
        <v>1</v>
      </c>
      <c r="Q199" s="7" t="s">
        <v>1</v>
      </c>
      <c r="R199" s="7" t="s">
        <v>1</v>
      </c>
      <c r="S199" s="7" t="s">
        <v>1</v>
      </c>
    </row>
    <row r="200" spans="1:19" ht="15" customHeight="1" x14ac:dyDescent="0.3">
      <c r="A200" s="26" t="s">
        <v>200</v>
      </c>
      <c r="B200" s="22">
        <f t="shared" si="7"/>
        <v>11.749115966483615</v>
      </c>
      <c r="C200" s="40">
        <f t="shared" si="9"/>
        <v>-4.8291658713495167</v>
      </c>
      <c r="D200" s="22">
        <f t="shared" si="8"/>
        <v>2.2454629344816679</v>
      </c>
      <c r="E200" s="22"/>
      <c r="F200" s="33">
        <v>44.469549447772508</v>
      </c>
      <c r="G200" s="38">
        <v>-4.8291658713495167</v>
      </c>
      <c r="H200" s="11" t="s">
        <v>1</v>
      </c>
      <c r="I200" s="11" t="s">
        <v>1</v>
      </c>
      <c r="J200" s="11" t="s">
        <v>1</v>
      </c>
      <c r="K200" s="11" t="s">
        <v>1</v>
      </c>
      <c r="L200" s="11" t="s">
        <v>1</v>
      </c>
      <c r="M200" s="11" t="s">
        <v>1</v>
      </c>
      <c r="N200" s="11" t="s">
        <v>1</v>
      </c>
      <c r="O200" s="11" t="s">
        <v>1</v>
      </c>
      <c r="P200" s="7" t="s">
        <v>1</v>
      </c>
      <c r="Q200" s="7" t="s">
        <v>1</v>
      </c>
      <c r="R200" s="7" t="s">
        <v>1</v>
      </c>
      <c r="S200" s="7" t="s">
        <v>1</v>
      </c>
    </row>
    <row r="201" spans="1:19" ht="15" customHeight="1" x14ac:dyDescent="0.3">
      <c r="A201" s="26" t="s">
        <v>201</v>
      </c>
      <c r="B201" s="22">
        <f t="shared" si="7"/>
        <v>11.486375005740953</v>
      </c>
      <c r="C201" s="40">
        <f t="shared" si="9"/>
        <v>-2.2362615322903956</v>
      </c>
      <c r="D201" s="22">
        <f t="shared" si="8"/>
        <v>0.2570958453311345</v>
      </c>
      <c r="E201" s="22"/>
      <c r="F201" s="33">
        <v>43.475094019889113</v>
      </c>
      <c r="G201" s="38">
        <v>-2.2362615322903956</v>
      </c>
      <c r="H201" s="11" t="s">
        <v>1</v>
      </c>
      <c r="I201" s="11" t="s">
        <v>1</v>
      </c>
      <c r="J201" s="11" t="s">
        <v>1</v>
      </c>
      <c r="K201" s="11" t="s">
        <v>1</v>
      </c>
      <c r="L201" s="11" t="s">
        <v>1</v>
      </c>
      <c r="M201" s="11" t="s">
        <v>1</v>
      </c>
      <c r="N201" s="11" t="s">
        <v>1</v>
      </c>
      <c r="O201" s="11" t="s">
        <v>1</v>
      </c>
      <c r="P201" s="7" t="s">
        <v>1</v>
      </c>
      <c r="Q201" s="7" t="s">
        <v>1</v>
      </c>
      <c r="R201" s="7" t="s">
        <v>1</v>
      </c>
      <c r="S201" s="7" t="s">
        <v>1</v>
      </c>
    </row>
    <row r="202" spans="1:19" ht="15" customHeight="1" x14ac:dyDescent="0.3">
      <c r="A202" s="26" t="s">
        <v>202</v>
      </c>
      <c r="B202" s="22">
        <f t="shared" si="7"/>
        <v>11.332029418936967</v>
      </c>
      <c r="C202" s="40">
        <f t="shared" si="9"/>
        <v>-1.3437275618012112</v>
      </c>
      <c r="D202" s="22">
        <f t="shared" si="8"/>
        <v>-2.769915082895269</v>
      </c>
      <c r="E202" s="22"/>
      <c r="F202" s="33">
        <v>42.890907199024873</v>
      </c>
      <c r="G202" s="38">
        <v>-1.3437275618012112</v>
      </c>
      <c r="H202" s="11" t="s">
        <v>1</v>
      </c>
      <c r="I202" s="11" t="s">
        <v>1</v>
      </c>
      <c r="J202" s="11" t="s">
        <v>1</v>
      </c>
      <c r="K202" s="11" t="s">
        <v>1</v>
      </c>
      <c r="L202" s="11" t="s">
        <v>1</v>
      </c>
      <c r="M202" s="11" t="s">
        <v>1</v>
      </c>
      <c r="N202" s="11" t="s">
        <v>1</v>
      </c>
      <c r="O202" s="11" t="s">
        <v>1</v>
      </c>
      <c r="P202" s="7" t="s">
        <v>1</v>
      </c>
      <c r="Q202" s="7" t="s">
        <v>1</v>
      </c>
      <c r="R202" s="7" t="s">
        <v>1</v>
      </c>
      <c r="S202" s="7" t="s">
        <v>1</v>
      </c>
    </row>
    <row r="203" spans="1:19" ht="15" customHeight="1" x14ac:dyDescent="0.3">
      <c r="A203" s="26" t="s">
        <v>203</v>
      </c>
      <c r="B203" s="22">
        <f t="shared" si="7"/>
        <v>11.529968797433684</v>
      </c>
      <c r="C203" s="40">
        <f t="shared" si="9"/>
        <v>1.7467248908296984</v>
      </c>
      <c r="D203" s="22">
        <f t="shared" si="8"/>
        <v>-0.31577875114596754</v>
      </c>
      <c r="E203" s="22"/>
      <c r="F203" s="33">
        <v>43.640093350972911</v>
      </c>
      <c r="G203" s="38">
        <v>1.7467248908296984</v>
      </c>
      <c r="H203" s="11" t="s">
        <v>1</v>
      </c>
      <c r="I203" s="11" t="s">
        <v>1</v>
      </c>
      <c r="J203" s="11" t="s">
        <v>1</v>
      </c>
      <c r="K203" s="11" t="s">
        <v>1</v>
      </c>
      <c r="L203" s="11" t="s">
        <v>1</v>
      </c>
      <c r="M203" s="11" t="s">
        <v>1</v>
      </c>
      <c r="N203" s="11" t="s">
        <v>1</v>
      </c>
      <c r="O203" s="11" t="s">
        <v>1</v>
      </c>
      <c r="P203" s="7" t="s">
        <v>1</v>
      </c>
      <c r="Q203" s="7" t="s">
        <v>1</v>
      </c>
      <c r="R203" s="7" t="s">
        <v>1</v>
      </c>
      <c r="S203" s="7" t="s">
        <v>1</v>
      </c>
    </row>
    <row r="204" spans="1:19" ht="15" customHeight="1" x14ac:dyDescent="0.3">
      <c r="A204" s="26" t="s">
        <v>204</v>
      </c>
      <c r="B204" s="22">
        <f t="shared" si="7"/>
        <v>11.819808601661016</v>
      </c>
      <c r="C204" s="40">
        <f t="shared" si="9"/>
        <v>2.513795217657866</v>
      </c>
      <c r="D204" s="22">
        <f t="shared" si="8"/>
        <v>-2.4409219099484569</v>
      </c>
      <c r="E204" s="22"/>
      <c r="F204" s="33">
        <v>44.737115930611097</v>
      </c>
      <c r="G204" s="38">
        <v>2.513795217657866</v>
      </c>
      <c r="H204" s="11" t="s">
        <v>1</v>
      </c>
      <c r="I204" s="11" t="s">
        <v>1</v>
      </c>
      <c r="J204" s="11" t="s">
        <v>1</v>
      </c>
      <c r="K204" s="11" t="s">
        <v>1</v>
      </c>
      <c r="L204" s="11" t="s">
        <v>1</v>
      </c>
      <c r="M204" s="11" t="s">
        <v>1</v>
      </c>
      <c r="N204" s="11" t="s">
        <v>1</v>
      </c>
      <c r="O204" s="11" t="s">
        <v>1</v>
      </c>
      <c r="P204" s="7" t="s">
        <v>1</v>
      </c>
      <c r="Q204" s="7" t="s">
        <v>1</v>
      </c>
      <c r="R204" s="7" t="s">
        <v>1</v>
      </c>
      <c r="S204" s="7" t="s">
        <v>1</v>
      </c>
    </row>
    <row r="205" spans="1:19" ht="15" customHeight="1" x14ac:dyDescent="0.3">
      <c r="A205" s="26" t="s">
        <v>205</v>
      </c>
      <c r="B205" s="22">
        <f t="shared" si="7"/>
        <v>11.849263866318266</v>
      </c>
      <c r="C205" s="40">
        <f t="shared" si="9"/>
        <v>0.24920255183413786</v>
      </c>
      <c r="D205" s="22">
        <f t="shared" si="8"/>
        <v>-0.39615727443795823</v>
      </c>
      <c r="E205" s="22"/>
      <c r="F205" s="33">
        <v>44.848601965127173</v>
      </c>
      <c r="G205" s="38">
        <v>0.24920255183413786</v>
      </c>
      <c r="H205" s="11" t="s">
        <v>1</v>
      </c>
      <c r="I205" s="11" t="s">
        <v>1</v>
      </c>
      <c r="J205" s="11" t="s">
        <v>1</v>
      </c>
      <c r="K205" s="11" t="s">
        <v>1</v>
      </c>
      <c r="L205" s="11" t="s">
        <v>1</v>
      </c>
      <c r="M205" s="11" t="s">
        <v>1</v>
      </c>
      <c r="N205" s="11" t="s">
        <v>1</v>
      </c>
      <c r="O205" s="11" t="s">
        <v>1</v>
      </c>
      <c r="P205" s="7" t="s">
        <v>1</v>
      </c>
      <c r="Q205" s="7" t="s">
        <v>1</v>
      </c>
      <c r="R205" s="7" t="s">
        <v>1</v>
      </c>
      <c r="S205" s="7" t="s">
        <v>1</v>
      </c>
    </row>
    <row r="206" spans="1:19" ht="15" customHeight="1" x14ac:dyDescent="0.3">
      <c r="A206" s="26" t="s">
        <v>206</v>
      </c>
      <c r="B206" s="22">
        <f t="shared" si="7"/>
        <v>12.50081432053662</v>
      </c>
      <c r="C206" s="40">
        <f t="shared" si="9"/>
        <v>5.4986576513870844</v>
      </c>
      <c r="D206" s="22">
        <f t="shared" si="8"/>
        <v>3.6335221722992639</v>
      </c>
      <c r="E206" s="22"/>
      <c r="F206" s="33">
        <v>47.31467304862278</v>
      </c>
      <c r="G206" s="38">
        <v>5.4986576513870844</v>
      </c>
      <c r="H206" s="11" t="s">
        <v>1</v>
      </c>
      <c r="I206" s="11" t="s">
        <v>1</v>
      </c>
      <c r="J206" s="11" t="s">
        <v>1</v>
      </c>
      <c r="K206" s="11" t="s">
        <v>1</v>
      </c>
      <c r="L206" s="11" t="s">
        <v>1</v>
      </c>
      <c r="M206" s="11" t="s">
        <v>1</v>
      </c>
      <c r="N206" s="11" t="s">
        <v>1</v>
      </c>
      <c r="O206" s="11" t="s">
        <v>1</v>
      </c>
      <c r="P206" s="7" t="s">
        <v>1</v>
      </c>
      <c r="Q206" s="7" t="s">
        <v>1</v>
      </c>
      <c r="R206" s="7" t="s">
        <v>1</v>
      </c>
      <c r="S206" s="7" t="s">
        <v>1</v>
      </c>
    </row>
    <row r="207" spans="1:19" ht="15" customHeight="1" x14ac:dyDescent="0.3">
      <c r="A207" s="26" t="s">
        <v>207</v>
      </c>
      <c r="B207" s="22">
        <f t="shared" si="7"/>
        <v>12.525556742848709</v>
      </c>
      <c r="C207" s="40">
        <f t="shared" si="9"/>
        <v>0.19792648444862948</v>
      </c>
      <c r="D207" s="22">
        <f t="shared" si="8"/>
        <v>2.903881521633922</v>
      </c>
      <c r="E207" s="22"/>
      <c r="F207" s="33">
        <v>47.408321317616284</v>
      </c>
      <c r="G207" s="38">
        <v>0.19792648444862948</v>
      </c>
      <c r="H207" s="11" t="s">
        <v>1</v>
      </c>
      <c r="I207" s="11" t="s">
        <v>1</v>
      </c>
      <c r="J207" s="11" t="s">
        <v>1</v>
      </c>
      <c r="K207" s="11" t="s">
        <v>1</v>
      </c>
      <c r="L207" s="11" t="s">
        <v>1</v>
      </c>
      <c r="M207" s="11" t="s">
        <v>1</v>
      </c>
      <c r="N207" s="11" t="s">
        <v>1</v>
      </c>
      <c r="O207" s="11" t="s">
        <v>1</v>
      </c>
      <c r="P207" s="7" t="s">
        <v>1</v>
      </c>
      <c r="Q207" s="7" t="s">
        <v>1</v>
      </c>
      <c r="R207" s="7" t="s">
        <v>1</v>
      </c>
      <c r="S207" s="7" t="s">
        <v>1</v>
      </c>
    </row>
    <row r="208" spans="1:19" ht="15" customHeight="1" x14ac:dyDescent="0.3">
      <c r="A208" s="26" t="s">
        <v>208</v>
      </c>
      <c r="B208" s="22">
        <f t="shared" si="7"/>
        <v>13.600084797545167</v>
      </c>
      <c r="C208" s="40">
        <f t="shared" si="9"/>
        <v>8.5786849778948451</v>
      </c>
      <c r="D208" s="22">
        <f t="shared" si="8"/>
        <v>11.41891891891893</v>
      </c>
      <c r="E208" s="22"/>
      <c r="F208" s="33">
        <v>51.47533185676275</v>
      </c>
      <c r="G208" s="38">
        <v>8.5786849778948451</v>
      </c>
      <c r="H208" s="11" t="s">
        <v>1</v>
      </c>
      <c r="I208" s="11" t="s">
        <v>1</v>
      </c>
      <c r="J208" s="11" t="s">
        <v>1</v>
      </c>
      <c r="K208" s="11" t="s">
        <v>1</v>
      </c>
      <c r="L208" s="11" t="s">
        <v>1</v>
      </c>
      <c r="M208" s="11" t="s">
        <v>1</v>
      </c>
      <c r="N208" s="11" t="s">
        <v>1</v>
      </c>
      <c r="O208" s="11" t="s">
        <v>1</v>
      </c>
      <c r="P208" s="7" t="s">
        <v>1</v>
      </c>
      <c r="Q208" s="7" t="s">
        <v>1</v>
      </c>
      <c r="R208" s="7" t="s">
        <v>1</v>
      </c>
      <c r="S208" s="7" t="s">
        <v>1</v>
      </c>
    </row>
    <row r="209" spans="1:19" ht="15" customHeight="1" x14ac:dyDescent="0.3">
      <c r="A209" s="26">
        <v>732</v>
      </c>
      <c r="B209" s="22">
        <f t="shared" si="7"/>
        <v>13.445739210741181</v>
      </c>
      <c r="C209" s="40">
        <f t="shared" si="9"/>
        <v>-1.134886944468505</v>
      </c>
      <c r="D209" s="22">
        <f t="shared" si="8"/>
        <v>7.1348103642508764</v>
      </c>
      <c r="E209" s="22"/>
      <c r="F209" s="33">
        <v>50.891145035898511</v>
      </c>
      <c r="G209" s="38">
        <v>-1.134886944468505</v>
      </c>
      <c r="H209" s="11" t="s">
        <v>1</v>
      </c>
      <c r="I209" s="11" t="s">
        <v>1</v>
      </c>
      <c r="J209" s="11" t="s">
        <v>1</v>
      </c>
      <c r="K209" s="11" t="s">
        <v>1</v>
      </c>
      <c r="L209" s="11" t="s">
        <v>1</v>
      </c>
      <c r="M209" s="11" t="s">
        <v>1</v>
      </c>
      <c r="N209" s="11" t="s">
        <v>1</v>
      </c>
      <c r="O209" s="11" t="s">
        <v>1</v>
      </c>
      <c r="P209" s="7" t="s">
        <v>1</v>
      </c>
      <c r="Q209" s="7" t="s">
        <v>1</v>
      </c>
      <c r="R209" s="7" t="s">
        <v>1</v>
      </c>
      <c r="S209" s="7" t="s">
        <v>1</v>
      </c>
    </row>
    <row r="210" spans="1:19" ht="15" customHeight="1" x14ac:dyDescent="0.3">
      <c r="A210" s="26">
        <v>763</v>
      </c>
      <c r="B210" s="22">
        <f t="shared" si="7"/>
        <v>13.426887841360539</v>
      </c>
      <c r="C210" s="40">
        <f t="shared" si="9"/>
        <v>-0.1402032947774412</v>
      </c>
      <c r="D210" s="22">
        <f t="shared" si="8"/>
        <v>8.6471541615025238</v>
      </c>
      <c r="E210" s="22"/>
      <c r="F210" s="33">
        <v>50.819793973808217</v>
      </c>
      <c r="G210" s="38">
        <v>-0.1402032947774412</v>
      </c>
      <c r="H210" s="11" t="s">
        <v>1</v>
      </c>
      <c r="I210" s="11" t="s">
        <v>1</v>
      </c>
      <c r="J210" s="11" t="s">
        <v>1</v>
      </c>
      <c r="K210" s="11" t="s">
        <v>1</v>
      </c>
      <c r="L210" s="11" t="s">
        <v>1</v>
      </c>
      <c r="M210" s="11" t="s">
        <v>1</v>
      </c>
      <c r="N210" s="11" t="s">
        <v>1</v>
      </c>
      <c r="O210" s="11" t="s">
        <v>1</v>
      </c>
      <c r="P210" s="7" t="s">
        <v>1</v>
      </c>
      <c r="Q210" s="7" t="s">
        <v>1</v>
      </c>
      <c r="R210" s="7" t="s">
        <v>1</v>
      </c>
      <c r="S210" s="7" t="s">
        <v>1</v>
      </c>
    </row>
    <row r="211" spans="1:19" ht="15" customHeight="1" x14ac:dyDescent="0.3">
      <c r="A211" s="26">
        <v>791</v>
      </c>
      <c r="B211" s="22">
        <f t="shared" ref="B211:B274" si="10">B212/(1+(C212/100))</f>
        <v>13.712014803242711</v>
      </c>
      <c r="C211" s="40">
        <f t="shared" si="9"/>
        <v>2.1235521235521082</v>
      </c>
      <c r="D211" s="22">
        <f t="shared" si="8"/>
        <v>11.070815041038351</v>
      </c>
      <c r="E211" s="22"/>
      <c r="F211" s="33">
        <v>51.898978787923831</v>
      </c>
      <c r="G211" s="38">
        <v>2.1235521235521082</v>
      </c>
      <c r="H211" s="11" t="s">
        <v>1</v>
      </c>
      <c r="I211" s="11" t="s">
        <v>1</v>
      </c>
      <c r="J211" s="11" t="s">
        <v>1</v>
      </c>
      <c r="K211" s="11" t="s">
        <v>1</v>
      </c>
      <c r="L211" s="11" t="s">
        <v>1</v>
      </c>
      <c r="M211" s="11" t="s">
        <v>1</v>
      </c>
      <c r="N211" s="11" t="s">
        <v>1</v>
      </c>
      <c r="O211" s="11" t="s">
        <v>1</v>
      </c>
      <c r="P211" s="7" t="s">
        <v>1</v>
      </c>
      <c r="Q211" s="7" t="s">
        <v>1</v>
      </c>
      <c r="R211" s="7" t="s">
        <v>1</v>
      </c>
      <c r="S211" s="7" t="s">
        <v>1</v>
      </c>
    </row>
    <row r="212" spans="1:19" ht="15" customHeight="1" x14ac:dyDescent="0.3">
      <c r="A212" s="26">
        <v>822</v>
      </c>
      <c r="B212" s="22">
        <f t="shared" si="10"/>
        <v>13.643678589237895</v>
      </c>
      <c r="C212" s="40">
        <f t="shared" si="9"/>
        <v>-0.49836741708195742</v>
      </c>
      <c r="D212" s="22">
        <f t="shared" ref="D212:D275" si="11">((B212/B200)-1)*100</f>
        <v>16.125150421179324</v>
      </c>
      <c r="E212" s="22"/>
      <c r="F212" s="33">
        <v>51.640331187846542</v>
      </c>
      <c r="G212" s="38">
        <v>-0.49836741708195742</v>
      </c>
      <c r="H212" s="11" t="s">
        <v>1</v>
      </c>
      <c r="I212" s="11" t="s">
        <v>1</v>
      </c>
      <c r="J212" s="11" t="s">
        <v>1</v>
      </c>
      <c r="K212" s="11" t="s">
        <v>1</v>
      </c>
      <c r="L212" s="11" t="s">
        <v>1</v>
      </c>
      <c r="M212" s="11" t="s">
        <v>1</v>
      </c>
      <c r="N212" s="11" t="s">
        <v>1</v>
      </c>
      <c r="O212" s="11" t="s">
        <v>1</v>
      </c>
      <c r="P212" s="7" t="s">
        <v>1</v>
      </c>
      <c r="Q212" s="7" t="s">
        <v>1</v>
      </c>
      <c r="R212" s="7" t="s">
        <v>1</v>
      </c>
      <c r="S212" s="7" t="s">
        <v>1</v>
      </c>
    </row>
    <row r="213" spans="1:19" ht="15" customHeight="1" x14ac:dyDescent="0.3">
      <c r="A213" s="26">
        <v>852</v>
      </c>
      <c r="B213" s="22">
        <f t="shared" si="10"/>
        <v>14.147952720170005</v>
      </c>
      <c r="C213" s="40">
        <f t="shared" ref="C213:C276" si="12">G213</f>
        <v>3.6960276338514841</v>
      </c>
      <c r="D213" s="22">
        <f t="shared" si="11"/>
        <v>23.171607344343027</v>
      </c>
      <c r="E213" s="22"/>
      <c r="F213" s="33">
        <v>53.548972098761773</v>
      </c>
      <c r="G213" s="38">
        <v>3.6960276338514841</v>
      </c>
      <c r="H213" s="11" t="s">
        <v>1</v>
      </c>
      <c r="I213" s="11" t="s">
        <v>1</v>
      </c>
      <c r="J213" s="11" t="s">
        <v>1</v>
      </c>
      <c r="K213" s="11" t="s">
        <v>1</v>
      </c>
      <c r="L213" s="11" t="s">
        <v>1</v>
      </c>
      <c r="M213" s="11" t="s">
        <v>1</v>
      </c>
      <c r="N213" s="11" t="s">
        <v>1</v>
      </c>
      <c r="O213" s="11" t="s">
        <v>1</v>
      </c>
      <c r="P213" s="7" t="s">
        <v>1</v>
      </c>
      <c r="Q213" s="7" t="s">
        <v>1</v>
      </c>
      <c r="R213" s="7" t="s">
        <v>1</v>
      </c>
      <c r="S213" s="7" t="s">
        <v>1</v>
      </c>
    </row>
    <row r="214" spans="1:19" ht="15" customHeight="1" x14ac:dyDescent="0.3">
      <c r="A214" s="26">
        <v>883</v>
      </c>
      <c r="B214" s="22">
        <f t="shared" si="10"/>
        <v>14.127923140203073</v>
      </c>
      <c r="C214" s="40">
        <f t="shared" si="12"/>
        <v>-0.14157228514325437</v>
      </c>
      <c r="D214" s="22">
        <f t="shared" si="11"/>
        <v>24.672489082969417</v>
      </c>
      <c r="E214" s="22"/>
      <c r="F214" s="33">
        <v>53.473161595290833</v>
      </c>
      <c r="G214" s="38">
        <v>-0.14157228514325437</v>
      </c>
      <c r="H214" s="11" t="s">
        <v>1</v>
      </c>
      <c r="I214" s="11" t="s">
        <v>1</v>
      </c>
      <c r="J214" s="11" t="s">
        <v>1</v>
      </c>
      <c r="K214" s="11" t="s">
        <v>1</v>
      </c>
      <c r="L214" s="11" t="s">
        <v>1</v>
      </c>
      <c r="M214" s="11" t="s">
        <v>1</v>
      </c>
      <c r="N214" s="11" t="s">
        <v>1</v>
      </c>
      <c r="O214" s="11" t="s">
        <v>1</v>
      </c>
      <c r="P214" s="7" t="s">
        <v>1</v>
      </c>
      <c r="Q214" s="7" t="s">
        <v>1</v>
      </c>
      <c r="R214" s="7" t="s">
        <v>1</v>
      </c>
      <c r="S214" s="7" t="s">
        <v>1</v>
      </c>
    </row>
    <row r="215" spans="1:19" ht="15" customHeight="1" x14ac:dyDescent="0.3">
      <c r="A215" s="26">
        <v>913</v>
      </c>
      <c r="B215" s="22">
        <f t="shared" si="10"/>
        <v>14.369456310392517</v>
      </c>
      <c r="C215" s="40">
        <f t="shared" si="12"/>
        <v>1.7096155449920714</v>
      </c>
      <c r="D215" s="22">
        <f t="shared" si="11"/>
        <v>24.627018189249906</v>
      </c>
      <c r="E215" s="22"/>
      <c r="F215" s="33">
        <v>54.387347078322655</v>
      </c>
      <c r="G215" s="38">
        <v>1.7096155449920714</v>
      </c>
      <c r="H215" s="11" t="s">
        <v>1</v>
      </c>
      <c r="I215" s="11" t="s">
        <v>1</v>
      </c>
      <c r="J215" s="11" t="s">
        <v>1</v>
      </c>
      <c r="K215" s="11" t="s">
        <v>1</v>
      </c>
      <c r="L215" s="11" t="s">
        <v>1</v>
      </c>
      <c r="M215" s="11" t="s">
        <v>1</v>
      </c>
      <c r="N215" s="11" t="s">
        <v>1</v>
      </c>
      <c r="O215" s="11" t="s">
        <v>1</v>
      </c>
      <c r="P215" s="7" t="s">
        <v>1</v>
      </c>
      <c r="Q215" s="7" t="s">
        <v>1</v>
      </c>
      <c r="R215" s="7" t="s">
        <v>1</v>
      </c>
      <c r="S215" s="7" t="s">
        <v>1</v>
      </c>
    </row>
    <row r="216" spans="1:19" ht="15" customHeight="1" x14ac:dyDescent="0.3">
      <c r="A216" s="26">
        <v>944</v>
      </c>
      <c r="B216" s="22">
        <f t="shared" si="10"/>
        <v>14.040735556817614</v>
      </c>
      <c r="C216" s="40">
        <f t="shared" si="12"/>
        <v>-2.2876352902591046</v>
      </c>
      <c r="D216" s="22">
        <f t="shared" si="11"/>
        <v>18.789872408293441</v>
      </c>
      <c r="E216" s="22"/>
      <c r="F216" s="33">
        <v>53.143162933123243</v>
      </c>
      <c r="G216" s="38">
        <v>-2.2876352902591046</v>
      </c>
      <c r="H216" s="11" t="s">
        <v>1</v>
      </c>
      <c r="I216" s="11" t="s">
        <v>1</v>
      </c>
      <c r="J216" s="11" t="s">
        <v>1</v>
      </c>
      <c r="K216" s="11" t="s">
        <v>1</v>
      </c>
      <c r="L216" s="11" t="s">
        <v>1</v>
      </c>
      <c r="M216" s="11" t="s">
        <v>1</v>
      </c>
      <c r="N216" s="11" t="s">
        <v>1</v>
      </c>
      <c r="O216" s="11" t="s">
        <v>1</v>
      </c>
      <c r="P216" s="7" t="s">
        <v>1</v>
      </c>
      <c r="Q216" s="7" t="s">
        <v>1</v>
      </c>
      <c r="R216" s="7" t="s">
        <v>1</v>
      </c>
      <c r="S216" s="7" t="s">
        <v>1</v>
      </c>
    </row>
    <row r="217" spans="1:19" ht="15" customHeight="1" x14ac:dyDescent="0.3">
      <c r="A217" s="26">
        <v>975</v>
      </c>
      <c r="B217" s="22">
        <f t="shared" si="10"/>
        <v>13.745004699658832</v>
      </c>
      <c r="C217" s="40">
        <f t="shared" si="12"/>
        <v>-2.1062347906352197</v>
      </c>
      <c r="D217" s="22">
        <f t="shared" si="11"/>
        <v>15.998806801232956</v>
      </c>
      <c r="E217" s="22"/>
      <c r="F217" s="33">
        <v>52.023843146581839</v>
      </c>
      <c r="G217" s="38">
        <v>-2.1062347906352197</v>
      </c>
      <c r="H217" s="11" t="s">
        <v>1</v>
      </c>
      <c r="I217" s="11" t="s">
        <v>1</v>
      </c>
      <c r="J217" s="11" t="s">
        <v>1</v>
      </c>
      <c r="K217" s="11" t="s">
        <v>1</v>
      </c>
      <c r="L217" s="11" t="s">
        <v>1</v>
      </c>
      <c r="M217" s="11" t="s">
        <v>1</v>
      </c>
      <c r="N217" s="11" t="s">
        <v>1</v>
      </c>
      <c r="O217" s="11" t="s">
        <v>1</v>
      </c>
      <c r="P217" s="7" t="s">
        <v>1</v>
      </c>
      <c r="Q217" s="7" t="s">
        <v>1</v>
      </c>
      <c r="R217" s="7" t="s">
        <v>1</v>
      </c>
      <c r="S217" s="7" t="s">
        <v>1</v>
      </c>
    </row>
    <row r="218" spans="1:19" ht="15" customHeight="1" x14ac:dyDescent="0.3">
      <c r="A218" s="26">
        <v>1005</v>
      </c>
      <c r="B218" s="22">
        <f t="shared" si="10"/>
        <v>13.835726914803161</v>
      </c>
      <c r="C218" s="40">
        <f t="shared" si="12"/>
        <v>0.66003771644094211</v>
      </c>
      <c r="D218" s="22">
        <f t="shared" si="11"/>
        <v>10.678605089538173</v>
      </c>
      <c r="E218" s="22"/>
      <c r="F218" s="33">
        <v>52.367220132891354</v>
      </c>
      <c r="G218" s="38">
        <v>0.66003771644094211</v>
      </c>
      <c r="H218" s="11" t="s">
        <v>1</v>
      </c>
      <c r="I218" s="11" t="s">
        <v>1</v>
      </c>
      <c r="J218" s="11" t="s">
        <v>1</v>
      </c>
      <c r="K218" s="11" t="s">
        <v>1</v>
      </c>
      <c r="L218" s="11" t="s">
        <v>1</v>
      </c>
      <c r="M218" s="11" t="s">
        <v>1</v>
      </c>
      <c r="N218" s="11" t="s">
        <v>1</v>
      </c>
      <c r="O218" s="11" t="s">
        <v>1</v>
      </c>
      <c r="P218" s="7" t="s">
        <v>1</v>
      </c>
      <c r="Q218" s="7" t="s">
        <v>1</v>
      </c>
      <c r="R218" s="7" t="s">
        <v>1</v>
      </c>
      <c r="S218" s="7" t="s">
        <v>1</v>
      </c>
    </row>
    <row r="219" spans="1:19" ht="15" customHeight="1" x14ac:dyDescent="0.3">
      <c r="A219" s="26">
        <v>1036</v>
      </c>
      <c r="B219" s="22">
        <f t="shared" si="10"/>
        <v>13.83337049363058</v>
      </c>
      <c r="C219" s="40">
        <f t="shared" si="12"/>
        <v>-1.7031422975388733E-2</v>
      </c>
      <c r="D219" s="22">
        <f t="shared" si="11"/>
        <v>10.441162637569379</v>
      </c>
      <c r="E219" s="22"/>
      <c r="F219" s="33">
        <v>52.358301250130069</v>
      </c>
      <c r="G219" s="38">
        <v>-1.7031422975388733E-2</v>
      </c>
      <c r="H219" s="11" t="s">
        <v>1</v>
      </c>
      <c r="I219" s="11" t="s">
        <v>1</v>
      </c>
      <c r="J219" s="11" t="s">
        <v>1</v>
      </c>
      <c r="K219" s="11" t="s">
        <v>1</v>
      </c>
      <c r="L219" s="11" t="s">
        <v>1</v>
      </c>
      <c r="M219" s="11" t="s">
        <v>1</v>
      </c>
      <c r="N219" s="11" t="s">
        <v>1</v>
      </c>
      <c r="O219" s="11" t="s">
        <v>1</v>
      </c>
      <c r="P219" s="7" t="s">
        <v>1</v>
      </c>
      <c r="Q219" s="7" t="s">
        <v>1</v>
      </c>
      <c r="R219" s="7" t="s">
        <v>1</v>
      </c>
      <c r="S219" s="7" t="s">
        <v>1</v>
      </c>
    </row>
    <row r="220" spans="1:19" ht="15" customHeight="1" x14ac:dyDescent="0.3">
      <c r="A220" s="26">
        <v>1066</v>
      </c>
      <c r="B220" s="22">
        <f t="shared" si="10"/>
        <v>14.081972927337764</v>
      </c>
      <c r="C220" s="40">
        <f t="shared" si="12"/>
        <v>1.7971211992164227</v>
      </c>
      <c r="D220" s="22">
        <f t="shared" si="11"/>
        <v>3.5432729792947981</v>
      </c>
      <c r="E220" s="22"/>
      <c r="F220" s="33">
        <v>53.299243381445748</v>
      </c>
      <c r="G220" s="38">
        <v>1.7971211992164227</v>
      </c>
      <c r="H220" s="11" t="s">
        <v>1</v>
      </c>
      <c r="I220" s="11" t="s">
        <v>1</v>
      </c>
      <c r="J220" s="11" t="s">
        <v>1</v>
      </c>
      <c r="K220" s="11" t="s">
        <v>1</v>
      </c>
      <c r="L220" s="11" t="s">
        <v>1</v>
      </c>
      <c r="M220" s="11" t="s">
        <v>1</v>
      </c>
      <c r="N220" s="11" t="s">
        <v>1</v>
      </c>
      <c r="O220" s="11" t="s">
        <v>1</v>
      </c>
      <c r="P220" s="7" t="s">
        <v>1</v>
      </c>
      <c r="Q220" s="7" t="s">
        <v>1</v>
      </c>
      <c r="R220" s="7" t="s">
        <v>1</v>
      </c>
      <c r="S220" s="7" t="s">
        <v>1</v>
      </c>
    </row>
    <row r="221" spans="1:19" ht="15" customHeight="1" x14ac:dyDescent="0.3">
      <c r="A221" s="26">
        <v>1097</v>
      </c>
      <c r="B221" s="22">
        <f t="shared" si="10"/>
        <v>13.979468606330538</v>
      </c>
      <c r="C221" s="40">
        <f t="shared" si="12"/>
        <v>-0.72791164658633223</v>
      </c>
      <c r="D221" s="22">
        <f t="shared" si="11"/>
        <v>3.9695057833859071</v>
      </c>
      <c r="E221" s="22"/>
      <c r="F221" s="33">
        <v>52.911271981329811</v>
      </c>
      <c r="G221" s="38">
        <v>-0.72791164658633223</v>
      </c>
      <c r="H221" s="11" t="s">
        <v>1</v>
      </c>
      <c r="I221" s="11" t="s">
        <v>1</v>
      </c>
      <c r="J221" s="11" t="s">
        <v>1</v>
      </c>
      <c r="K221" s="11" t="s">
        <v>1</v>
      </c>
      <c r="L221" s="11" t="s">
        <v>1</v>
      </c>
      <c r="M221" s="11" t="s">
        <v>1</v>
      </c>
      <c r="N221" s="11" t="s">
        <v>1</v>
      </c>
      <c r="O221" s="11" t="s">
        <v>1</v>
      </c>
      <c r="P221" s="7" t="s">
        <v>1</v>
      </c>
      <c r="Q221" s="7" t="s">
        <v>1</v>
      </c>
      <c r="R221" s="7" t="s">
        <v>1</v>
      </c>
      <c r="S221" s="7" t="s">
        <v>1</v>
      </c>
    </row>
    <row r="222" spans="1:19" ht="15" customHeight="1" x14ac:dyDescent="0.3">
      <c r="A222" s="26">
        <v>1128</v>
      </c>
      <c r="B222" s="22">
        <f t="shared" si="10"/>
        <v>14.059586926198259</v>
      </c>
      <c r="C222" s="40">
        <f t="shared" si="12"/>
        <v>0.57311420143280056</v>
      </c>
      <c r="D222" s="22">
        <f t="shared" si="11"/>
        <v>4.7121797121797426</v>
      </c>
      <c r="E222" s="22"/>
      <c r="F222" s="33">
        <v>53.214513995213544</v>
      </c>
      <c r="G222" s="38">
        <v>0.57311420143280056</v>
      </c>
      <c r="H222" s="11" t="s">
        <v>1</v>
      </c>
      <c r="I222" s="11" t="s">
        <v>1</v>
      </c>
      <c r="J222" s="11" t="s">
        <v>1</v>
      </c>
      <c r="K222" s="11" t="s">
        <v>1</v>
      </c>
      <c r="L222" s="11" t="s">
        <v>1</v>
      </c>
      <c r="M222" s="11" t="s">
        <v>1</v>
      </c>
      <c r="N222" s="11" t="s">
        <v>1</v>
      </c>
      <c r="O222" s="11" t="s">
        <v>1</v>
      </c>
      <c r="P222" s="7" t="s">
        <v>1</v>
      </c>
      <c r="Q222" s="7" t="s">
        <v>1</v>
      </c>
      <c r="R222" s="7" t="s">
        <v>1</v>
      </c>
      <c r="S222" s="7" t="s">
        <v>1</v>
      </c>
    </row>
    <row r="223" spans="1:19" ht="15" customHeight="1" x14ac:dyDescent="0.3">
      <c r="A223" s="26">
        <v>1156</v>
      </c>
      <c r="B223" s="22">
        <f t="shared" si="10"/>
        <v>14.037200925058748</v>
      </c>
      <c r="C223" s="40">
        <f t="shared" si="12"/>
        <v>-0.15922232464594677</v>
      </c>
      <c r="D223" s="22">
        <f t="shared" si="11"/>
        <v>2.3715415019763153</v>
      </c>
      <c r="E223" s="22"/>
      <c r="F223" s="33">
        <v>53.129784608981325</v>
      </c>
      <c r="G223" s="38">
        <v>-0.15922232464594677</v>
      </c>
      <c r="H223" s="11" t="s">
        <v>1</v>
      </c>
      <c r="I223" s="11" t="s">
        <v>1</v>
      </c>
      <c r="J223" s="11" t="s">
        <v>1</v>
      </c>
      <c r="K223" s="11" t="s">
        <v>1</v>
      </c>
      <c r="L223" s="11" t="s">
        <v>1</v>
      </c>
      <c r="M223" s="11" t="s">
        <v>1</v>
      </c>
      <c r="N223" s="11" t="s">
        <v>1</v>
      </c>
      <c r="O223" s="11" t="s">
        <v>1</v>
      </c>
      <c r="P223" s="7" t="s">
        <v>1</v>
      </c>
      <c r="Q223" s="7" t="s">
        <v>1</v>
      </c>
      <c r="R223" s="7" t="s">
        <v>1</v>
      </c>
      <c r="S223" s="7" t="s">
        <v>1</v>
      </c>
    </row>
    <row r="224" spans="1:19" ht="15" customHeight="1" x14ac:dyDescent="0.3">
      <c r="A224" s="26">
        <v>1187</v>
      </c>
      <c r="B224" s="22">
        <f t="shared" si="10"/>
        <v>13.92762734053378</v>
      </c>
      <c r="C224" s="40">
        <f t="shared" si="12"/>
        <v>-0.78059425885513845</v>
      </c>
      <c r="D224" s="22">
        <f t="shared" si="11"/>
        <v>2.0811744386874054</v>
      </c>
      <c r="E224" s="22"/>
      <c r="F224" s="33">
        <v>52.715056560581516</v>
      </c>
      <c r="G224" s="38">
        <v>-0.78059425885513845</v>
      </c>
      <c r="H224" s="11" t="s">
        <v>1</v>
      </c>
      <c r="I224" s="11" t="s">
        <v>1</v>
      </c>
      <c r="J224" s="11" t="s">
        <v>1</v>
      </c>
      <c r="K224" s="11" t="s">
        <v>1</v>
      </c>
      <c r="L224" s="11" t="s">
        <v>1</v>
      </c>
      <c r="M224" s="11" t="s">
        <v>1</v>
      </c>
      <c r="N224" s="11" t="s">
        <v>1</v>
      </c>
      <c r="O224" s="11" t="s">
        <v>1</v>
      </c>
      <c r="P224" s="7" t="s">
        <v>1</v>
      </c>
      <c r="Q224" s="7" t="s">
        <v>1</v>
      </c>
      <c r="R224" s="7" t="s">
        <v>1</v>
      </c>
      <c r="S224" s="7" t="s">
        <v>1</v>
      </c>
    </row>
    <row r="225" spans="1:19" ht="15" customHeight="1" x14ac:dyDescent="0.3">
      <c r="A225" s="26">
        <v>1217</v>
      </c>
      <c r="B225" s="22">
        <f t="shared" si="10"/>
        <v>13.740291857313675</v>
      </c>
      <c r="C225" s="40">
        <f t="shared" si="12"/>
        <v>-1.3450638693849881</v>
      </c>
      <c r="D225" s="22">
        <f t="shared" si="11"/>
        <v>-2.8814123917388357</v>
      </c>
      <c r="E225" s="22"/>
      <c r="F225" s="33">
        <v>52.006005381059275</v>
      </c>
      <c r="G225" s="38">
        <v>-1.3450638693849881</v>
      </c>
      <c r="H225" s="11" t="s">
        <v>1</v>
      </c>
      <c r="I225" s="11" t="s">
        <v>1</v>
      </c>
      <c r="J225" s="11" t="s">
        <v>1</v>
      </c>
      <c r="K225" s="11" t="s">
        <v>1</v>
      </c>
      <c r="L225" s="11" t="s">
        <v>1</v>
      </c>
      <c r="M225" s="11" t="s">
        <v>1</v>
      </c>
      <c r="N225" s="11" t="s">
        <v>1</v>
      </c>
      <c r="O225" s="11" t="s">
        <v>1</v>
      </c>
      <c r="P225" s="7" t="s">
        <v>1</v>
      </c>
      <c r="Q225" s="7" t="s">
        <v>1</v>
      </c>
      <c r="R225" s="7" t="s">
        <v>1</v>
      </c>
      <c r="S225" s="7" t="s">
        <v>1</v>
      </c>
    </row>
    <row r="226" spans="1:19" ht="15" customHeight="1" x14ac:dyDescent="0.3">
      <c r="A226" s="26">
        <v>1248</v>
      </c>
      <c r="B226" s="22">
        <f t="shared" si="10"/>
        <v>14.066656189715996</v>
      </c>
      <c r="C226" s="40">
        <f t="shared" si="12"/>
        <v>2.3752358086091441</v>
      </c>
      <c r="D226" s="22">
        <f t="shared" si="11"/>
        <v>-0.43365857726627155</v>
      </c>
      <c r="E226" s="22"/>
      <c r="F226" s="33">
        <v>53.241270643497394</v>
      </c>
      <c r="G226" s="38">
        <v>2.3752358086091441</v>
      </c>
      <c r="H226" s="11" t="s">
        <v>1</v>
      </c>
      <c r="I226" s="11" t="s">
        <v>1</v>
      </c>
      <c r="J226" s="11" t="s">
        <v>1</v>
      </c>
      <c r="K226" s="11" t="s">
        <v>1</v>
      </c>
      <c r="L226" s="11" t="s">
        <v>1</v>
      </c>
      <c r="M226" s="11" t="s">
        <v>1</v>
      </c>
      <c r="N226" s="11" t="s">
        <v>1</v>
      </c>
      <c r="O226" s="11" t="s">
        <v>1</v>
      </c>
      <c r="P226" s="7" t="s">
        <v>1</v>
      </c>
      <c r="Q226" s="7" t="s">
        <v>1</v>
      </c>
      <c r="R226" s="7" t="s">
        <v>1</v>
      </c>
      <c r="S226" s="7" t="s">
        <v>1</v>
      </c>
    </row>
    <row r="227" spans="1:19" ht="15" customHeight="1" x14ac:dyDescent="0.3">
      <c r="A227" s="26">
        <v>1278</v>
      </c>
      <c r="B227" s="22">
        <f t="shared" si="10"/>
        <v>14.25988272586755</v>
      </c>
      <c r="C227" s="40">
        <f t="shared" si="12"/>
        <v>1.3736493843705455</v>
      </c>
      <c r="D227" s="22">
        <f t="shared" si="11"/>
        <v>-0.76254509675302007</v>
      </c>
      <c r="E227" s="22"/>
      <c r="F227" s="33">
        <v>53.972619029922853</v>
      </c>
      <c r="G227" s="38">
        <v>1.3736493843705455</v>
      </c>
      <c r="H227" s="11" t="s">
        <v>1</v>
      </c>
      <c r="I227" s="11" t="s">
        <v>1</v>
      </c>
      <c r="J227" s="11" t="s">
        <v>1</v>
      </c>
      <c r="K227" s="11" t="s">
        <v>1</v>
      </c>
      <c r="L227" s="11" t="s">
        <v>1</v>
      </c>
      <c r="M227" s="11" t="s">
        <v>1</v>
      </c>
      <c r="N227" s="11" t="s">
        <v>1</v>
      </c>
      <c r="O227" s="11" t="s">
        <v>1</v>
      </c>
      <c r="P227" s="7" t="s">
        <v>1</v>
      </c>
      <c r="Q227" s="7" t="s">
        <v>1</v>
      </c>
      <c r="R227" s="7" t="s">
        <v>1</v>
      </c>
      <c r="S227" s="7" t="s">
        <v>1</v>
      </c>
    </row>
    <row r="228" spans="1:19" ht="15" customHeight="1" x14ac:dyDescent="0.3">
      <c r="A228" s="26">
        <v>1309</v>
      </c>
      <c r="B228" s="22">
        <f t="shared" si="10"/>
        <v>14.126744929616788</v>
      </c>
      <c r="C228" s="40">
        <f t="shared" si="12"/>
        <v>-0.9336528133520372</v>
      </c>
      <c r="D228" s="22">
        <f t="shared" si="11"/>
        <v>0.61257027775449835</v>
      </c>
      <c r="E228" s="22"/>
      <c r="F228" s="33">
        <v>53.468702153910201</v>
      </c>
      <c r="G228" s="38">
        <v>-0.9336528133520372</v>
      </c>
      <c r="H228" s="11" t="s">
        <v>1</v>
      </c>
      <c r="I228" s="11" t="s">
        <v>1</v>
      </c>
      <c r="J228" s="11" t="s">
        <v>1</v>
      </c>
      <c r="K228" s="11" t="s">
        <v>1</v>
      </c>
      <c r="L228" s="11" t="s">
        <v>1</v>
      </c>
      <c r="M228" s="11" t="s">
        <v>1</v>
      </c>
      <c r="N228" s="11" t="s">
        <v>1</v>
      </c>
      <c r="O228" s="11" t="s">
        <v>1</v>
      </c>
      <c r="P228" s="7" t="s">
        <v>1</v>
      </c>
      <c r="Q228" s="7" t="s">
        <v>1</v>
      </c>
      <c r="R228" s="7" t="s">
        <v>1</v>
      </c>
      <c r="S228" s="7" t="s">
        <v>1</v>
      </c>
    </row>
    <row r="229" spans="1:19" ht="15" customHeight="1" x14ac:dyDescent="0.3">
      <c r="A229" s="26">
        <v>1340</v>
      </c>
      <c r="B229" s="22">
        <f t="shared" si="10"/>
        <v>13.859291126528962</v>
      </c>
      <c r="C229" s="40">
        <f t="shared" si="12"/>
        <v>-1.8932443703085999</v>
      </c>
      <c r="D229" s="22">
        <f t="shared" si="11"/>
        <v>0.83147608434770426</v>
      </c>
      <c r="E229" s="22"/>
      <c r="F229" s="33">
        <v>52.45640896050422</v>
      </c>
      <c r="G229" s="38">
        <v>-1.8932443703085999</v>
      </c>
      <c r="H229" s="11" t="s">
        <v>1</v>
      </c>
      <c r="I229" s="11" t="s">
        <v>1</v>
      </c>
      <c r="J229" s="11" t="s">
        <v>1</v>
      </c>
      <c r="K229" s="11" t="s">
        <v>1</v>
      </c>
      <c r="L229" s="11" t="s">
        <v>1</v>
      </c>
      <c r="M229" s="11" t="s">
        <v>1</v>
      </c>
      <c r="N229" s="11" t="s">
        <v>1</v>
      </c>
      <c r="O229" s="11" t="s">
        <v>1</v>
      </c>
      <c r="P229" s="7" t="s">
        <v>1</v>
      </c>
      <c r="Q229" s="7" t="s">
        <v>1</v>
      </c>
      <c r="R229" s="7" t="s">
        <v>1</v>
      </c>
      <c r="S229" s="7" t="s">
        <v>1</v>
      </c>
    </row>
    <row r="230" spans="1:19" ht="15" customHeight="1" x14ac:dyDescent="0.3">
      <c r="A230" s="26">
        <v>1370</v>
      </c>
      <c r="B230" s="22">
        <f t="shared" si="10"/>
        <v>14.081972927337766</v>
      </c>
      <c r="C230" s="40">
        <f t="shared" si="12"/>
        <v>1.6067329762815552</v>
      </c>
      <c r="D230" s="22">
        <f t="shared" si="11"/>
        <v>1.7797837009282169</v>
      </c>
      <c r="E230" s="22"/>
      <c r="F230" s="33">
        <v>53.299243381445748</v>
      </c>
      <c r="G230" s="38">
        <v>1.6067329762815552</v>
      </c>
      <c r="H230" s="11" t="s">
        <v>1</v>
      </c>
      <c r="I230" s="11" t="s">
        <v>1</v>
      </c>
      <c r="J230" s="11" t="s">
        <v>1</v>
      </c>
      <c r="K230" s="11" t="s">
        <v>1</v>
      </c>
      <c r="L230" s="11" t="s">
        <v>1</v>
      </c>
      <c r="M230" s="11" t="s">
        <v>1</v>
      </c>
      <c r="N230" s="11" t="s">
        <v>1</v>
      </c>
      <c r="O230" s="11" t="s">
        <v>1</v>
      </c>
      <c r="P230" s="7" t="s">
        <v>1</v>
      </c>
      <c r="Q230" s="7" t="s">
        <v>1</v>
      </c>
      <c r="R230" s="7" t="s">
        <v>1</v>
      </c>
      <c r="S230" s="7" t="s">
        <v>1</v>
      </c>
    </row>
    <row r="231" spans="1:19" ht="15" customHeight="1" x14ac:dyDescent="0.3">
      <c r="A231" s="26">
        <v>1401</v>
      </c>
      <c r="B231" s="22">
        <f t="shared" si="10"/>
        <v>13.925270919361202</v>
      </c>
      <c r="C231" s="40">
        <f t="shared" si="12"/>
        <v>-1.1127844712181867</v>
      </c>
      <c r="D231" s="22">
        <f t="shared" si="11"/>
        <v>0.66433864236439266</v>
      </c>
      <c r="E231" s="22"/>
      <c r="F231" s="33">
        <v>52.70613767782023</v>
      </c>
      <c r="G231" s="38">
        <v>-1.1127844712181867</v>
      </c>
      <c r="H231" s="11" t="s">
        <v>1</v>
      </c>
      <c r="I231" s="11" t="s">
        <v>1</v>
      </c>
      <c r="J231" s="11" t="s">
        <v>1</v>
      </c>
      <c r="K231" s="11" t="s">
        <v>1</v>
      </c>
      <c r="L231" s="11" t="s">
        <v>1</v>
      </c>
      <c r="M231" s="11" t="s">
        <v>1</v>
      </c>
      <c r="N231" s="11" t="s">
        <v>1</v>
      </c>
      <c r="O231" s="11" t="s">
        <v>1</v>
      </c>
      <c r="P231" s="7" t="s">
        <v>1</v>
      </c>
      <c r="Q231" s="7" t="s">
        <v>1</v>
      </c>
      <c r="R231" s="7" t="s">
        <v>1</v>
      </c>
      <c r="S231" s="7" t="s">
        <v>1</v>
      </c>
    </row>
    <row r="232" spans="1:19" ht="15" customHeight="1" x14ac:dyDescent="0.3">
      <c r="A232" s="26">
        <v>1431</v>
      </c>
      <c r="B232" s="22">
        <f t="shared" si="10"/>
        <v>13.724975119691905</v>
      </c>
      <c r="C232" s="40">
        <f t="shared" si="12"/>
        <v>-1.4383619595566555</v>
      </c>
      <c r="D232" s="22">
        <f t="shared" si="11"/>
        <v>-2.535140562248972</v>
      </c>
      <c r="E232" s="22"/>
      <c r="F232" s="33">
        <v>51.948032643110906</v>
      </c>
      <c r="G232" s="38">
        <v>-1.4383619595566555</v>
      </c>
      <c r="H232" s="11" t="s">
        <v>1</v>
      </c>
      <c r="I232" s="11" t="s">
        <v>1</v>
      </c>
      <c r="J232" s="11" t="s">
        <v>1</v>
      </c>
      <c r="K232" s="11" t="s">
        <v>1</v>
      </c>
      <c r="L232" s="11" t="s">
        <v>1</v>
      </c>
      <c r="M232" s="11" t="s">
        <v>1</v>
      </c>
      <c r="N232" s="11" t="s">
        <v>1</v>
      </c>
      <c r="O232" s="11" t="s">
        <v>1</v>
      </c>
      <c r="P232" s="7" t="s">
        <v>1</v>
      </c>
      <c r="Q232" s="7" t="s">
        <v>1</v>
      </c>
      <c r="R232" s="7" t="s">
        <v>1</v>
      </c>
      <c r="S232" s="7" t="s">
        <v>1</v>
      </c>
    </row>
    <row r="233" spans="1:19" ht="15" customHeight="1" x14ac:dyDescent="0.3">
      <c r="A233" s="26">
        <v>1462</v>
      </c>
      <c r="B233" s="22">
        <f t="shared" si="10"/>
        <v>13.254869095762205</v>
      </c>
      <c r="C233" s="40">
        <f t="shared" si="12"/>
        <v>-3.4251867113056944</v>
      </c>
      <c r="D233" s="22">
        <f t="shared" si="11"/>
        <v>-5.1833122629582835</v>
      </c>
      <c r="E233" s="22"/>
      <c r="F233" s="33">
        <v>50.16871553223433</v>
      </c>
      <c r="G233" s="38">
        <v>-3.4251867113056944</v>
      </c>
      <c r="H233" s="11" t="s">
        <v>1</v>
      </c>
      <c r="I233" s="11" t="s">
        <v>1</v>
      </c>
      <c r="J233" s="11" t="s">
        <v>1</v>
      </c>
      <c r="K233" s="11" t="s">
        <v>1</v>
      </c>
      <c r="L233" s="11" t="s">
        <v>1</v>
      </c>
      <c r="M233" s="11" t="s">
        <v>1</v>
      </c>
      <c r="N233" s="11" t="s">
        <v>1</v>
      </c>
      <c r="O233" s="11" t="s">
        <v>1</v>
      </c>
      <c r="P233" s="7" t="s">
        <v>1</v>
      </c>
      <c r="Q233" s="7" t="s">
        <v>1</v>
      </c>
      <c r="R233" s="7" t="s">
        <v>1</v>
      </c>
      <c r="S233" s="7" t="s">
        <v>1</v>
      </c>
    </row>
    <row r="234" spans="1:19" ht="15" customHeight="1" x14ac:dyDescent="0.3">
      <c r="A234" s="26">
        <v>1493</v>
      </c>
      <c r="B234" s="22">
        <f t="shared" si="10"/>
        <v>13.54353068940325</v>
      </c>
      <c r="C234" s="40">
        <f t="shared" si="12"/>
        <v>2.1777777777777896</v>
      </c>
      <c r="D234" s="22">
        <f t="shared" si="11"/>
        <v>-3.6704935892064028</v>
      </c>
      <c r="E234" s="22"/>
      <c r="F234" s="33">
        <v>51.261278670491883</v>
      </c>
      <c r="G234" s="38">
        <v>2.1777777777777896</v>
      </c>
      <c r="H234" s="11" t="s">
        <v>1</v>
      </c>
      <c r="I234" s="11" t="s">
        <v>1</v>
      </c>
      <c r="J234" s="11" t="s">
        <v>1</v>
      </c>
      <c r="K234" s="11" t="s">
        <v>1</v>
      </c>
      <c r="L234" s="11" t="s">
        <v>1</v>
      </c>
      <c r="M234" s="11" t="s">
        <v>1</v>
      </c>
      <c r="N234" s="11" t="s">
        <v>1</v>
      </c>
      <c r="O234" s="11" t="s">
        <v>1</v>
      </c>
      <c r="P234" s="7" t="s">
        <v>1</v>
      </c>
      <c r="Q234" s="7" t="s">
        <v>1</v>
      </c>
      <c r="R234" s="7" t="s">
        <v>1</v>
      </c>
      <c r="S234" s="7" t="s">
        <v>1</v>
      </c>
    </row>
    <row r="235" spans="1:19" ht="15" customHeight="1" x14ac:dyDescent="0.3">
      <c r="A235" s="26">
        <v>1522</v>
      </c>
      <c r="B235" s="22">
        <f t="shared" si="10"/>
        <v>13.621292588098386</v>
      </c>
      <c r="C235" s="40">
        <f t="shared" si="12"/>
        <v>0.57416267942582699</v>
      </c>
      <c r="D235" s="22">
        <f t="shared" si="11"/>
        <v>-2.9629007889877546</v>
      </c>
      <c r="E235" s="22"/>
      <c r="F235" s="33">
        <v>51.555601801614323</v>
      </c>
      <c r="G235" s="38">
        <v>0.57416267942582699</v>
      </c>
      <c r="H235" s="11" t="s">
        <v>1</v>
      </c>
      <c r="I235" s="11" t="s">
        <v>1</v>
      </c>
      <c r="J235" s="11" t="s">
        <v>1</v>
      </c>
      <c r="K235" s="11" t="s">
        <v>1</v>
      </c>
      <c r="L235" s="11" t="s">
        <v>1</v>
      </c>
      <c r="M235" s="11" t="s">
        <v>1</v>
      </c>
      <c r="N235" s="11" t="s">
        <v>1</v>
      </c>
      <c r="O235" s="11" t="s">
        <v>1</v>
      </c>
      <c r="P235" s="7" t="s">
        <v>1</v>
      </c>
      <c r="Q235" s="7" t="s">
        <v>1</v>
      </c>
      <c r="R235" s="7" t="s">
        <v>1</v>
      </c>
      <c r="S235" s="7" t="s">
        <v>1</v>
      </c>
    </row>
    <row r="236" spans="1:19" ht="15" customHeight="1" x14ac:dyDescent="0.3">
      <c r="A236" s="26">
        <v>1553</v>
      </c>
      <c r="B236" s="22">
        <f t="shared" si="10"/>
        <v>13.585946270509689</v>
      </c>
      <c r="C236" s="40">
        <f t="shared" si="12"/>
        <v>-0.25949312343221953</v>
      </c>
      <c r="D236" s="22">
        <f t="shared" si="11"/>
        <v>-2.4532611454191611</v>
      </c>
      <c r="E236" s="22"/>
      <c r="F236" s="33">
        <v>51.421818560195035</v>
      </c>
      <c r="G236" s="38">
        <v>-0.25949312343221953</v>
      </c>
      <c r="H236" s="11" t="s">
        <v>1</v>
      </c>
      <c r="I236" s="11" t="s">
        <v>1</v>
      </c>
      <c r="J236" s="11" t="s">
        <v>1</v>
      </c>
      <c r="K236" s="11" t="s">
        <v>1</v>
      </c>
      <c r="L236" s="11" t="s">
        <v>1</v>
      </c>
      <c r="M236" s="11" t="s">
        <v>1</v>
      </c>
      <c r="N236" s="11" t="s">
        <v>1</v>
      </c>
      <c r="O236" s="11" t="s">
        <v>1</v>
      </c>
      <c r="P236" s="7" t="s">
        <v>1</v>
      </c>
      <c r="Q236" s="7" t="s">
        <v>1</v>
      </c>
      <c r="R236" s="7" t="s">
        <v>1</v>
      </c>
      <c r="S236" s="7" t="s">
        <v>1</v>
      </c>
    </row>
    <row r="237" spans="1:19" ht="15" customHeight="1" x14ac:dyDescent="0.3">
      <c r="A237" s="26">
        <v>1583</v>
      </c>
      <c r="B237" s="22">
        <f t="shared" si="10"/>
        <v>13.48344194950246</v>
      </c>
      <c r="C237" s="40">
        <f t="shared" si="12"/>
        <v>-0.7544879021767481</v>
      </c>
      <c r="D237" s="22">
        <f t="shared" si="11"/>
        <v>-1.8693191562339284</v>
      </c>
      <c r="E237" s="22"/>
      <c r="F237" s="33">
        <v>51.033847160079084</v>
      </c>
      <c r="G237" s="38">
        <v>-0.7544879021767481</v>
      </c>
      <c r="H237" s="11" t="s">
        <v>1</v>
      </c>
      <c r="I237" s="11" t="s">
        <v>1</v>
      </c>
      <c r="J237" s="11" t="s">
        <v>1</v>
      </c>
      <c r="K237" s="11" t="s">
        <v>1</v>
      </c>
      <c r="L237" s="11" t="s">
        <v>1</v>
      </c>
      <c r="M237" s="11" t="s">
        <v>1</v>
      </c>
      <c r="N237" s="11" t="s">
        <v>1</v>
      </c>
      <c r="O237" s="11" t="s">
        <v>1</v>
      </c>
      <c r="P237" s="7" t="s">
        <v>1</v>
      </c>
      <c r="Q237" s="7" t="s">
        <v>1</v>
      </c>
      <c r="R237" s="7" t="s">
        <v>1</v>
      </c>
      <c r="S237" s="7" t="s">
        <v>1</v>
      </c>
    </row>
    <row r="238" spans="1:19" ht="15" customHeight="1" x14ac:dyDescent="0.3">
      <c r="A238" s="26">
        <v>1614</v>
      </c>
      <c r="B238" s="22">
        <f t="shared" si="10"/>
        <v>13.647213220996765</v>
      </c>
      <c r="C238" s="40">
        <f t="shared" si="12"/>
        <v>1.2146102761272148</v>
      </c>
      <c r="D238" s="22">
        <f t="shared" si="11"/>
        <v>-2.9818242733897327</v>
      </c>
      <c r="E238" s="22"/>
      <c r="F238" s="33">
        <v>51.653709511988467</v>
      </c>
      <c r="G238" s="38">
        <v>1.2146102761272148</v>
      </c>
      <c r="H238" s="11" t="s">
        <v>1</v>
      </c>
      <c r="I238" s="11" t="s">
        <v>1</v>
      </c>
      <c r="J238" s="11" t="s">
        <v>1</v>
      </c>
      <c r="K238" s="11" t="s">
        <v>1</v>
      </c>
      <c r="L238" s="11" t="s">
        <v>1</v>
      </c>
      <c r="M238" s="11" t="s">
        <v>1</v>
      </c>
      <c r="N238" s="11" t="s">
        <v>1</v>
      </c>
      <c r="O238" s="11" t="s">
        <v>1</v>
      </c>
      <c r="P238" s="7" t="s">
        <v>1</v>
      </c>
      <c r="Q238" s="7" t="s">
        <v>1</v>
      </c>
      <c r="R238" s="7" t="s">
        <v>1</v>
      </c>
      <c r="S238" s="7" t="s">
        <v>1</v>
      </c>
    </row>
    <row r="239" spans="1:19" ht="15" customHeight="1" x14ac:dyDescent="0.3">
      <c r="A239" s="26">
        <v>1644</v>
      </c>
      <c r="B239" s="22">
        <f t="shared" si="10"/>
        <v>13.675490275067725</v>
      </c>
      <c r="C239" s="40">
        <f t="shared" si="12"/>
        <v>0.20720020720021992</v>
      </c>
      <c r="D239" s="22">
        <f t="shared" si="11"/>
        <v>-4.0981574816161164</v>
      </c>
      <c r="E239" s="22"/>
      <c r="F239" s="33">
        <v>51.760736105123904</v>
      </c>
      <c r="G239" s="38">
        <v>0.20720020720021992</v>
      </c>
      <c r="H239" s="11" t="s">
        <v>1</v>
      </c>
      <c r="I239" s="11" t="s">
        <v>1</v>
      </c>
      <c r="J239" s="11" t="s">
        <v>1</v>
      </c>
      <c r="K239" s="11" t="s">
        <v>1</v>
      </c>
      <c r="L239" s="11" t="s">
        <v>1</v>
      </c>
      <c r="M239" s="11" t="s">
        <v>1</v>
      </c>
      <c r="N239" s="11" t="s">
        <v>1</v>
      </c>
      <c r="O239" s="11" t="s">
        <v>1</v>
      </c>
      <c r="P239" s="7" t="s">
        <v>1</v>
      </c>
      <c r="Q239" s="7" t="s">
        <v>1</v>
      </c>
      <c r="R239" s="7" t="s">
        <v>1</v>
      </c>
      <c r="S239" s="7" t="s">
        <v>1</v>
      </c>
    </row>
    <row r="240" spans="1:19" ht="15" customHeight="1" x14ac:dyDescent="0.3">
      <c r="A240" s="26">
        <v>1675</v>
      </c>
      <c r="B240" s="22">
        <f t="shared" si="10"/>
        <v>13.91937986642975</v>
      </c>
      <c r="C240" s="40">
        <f t="shared" si="12"/>
        <v>1.7834065650038866</v>
      </c>
      <c r="D240" s="22">
        <f t="shared" si="11"/>
        <v>-1.4678899082568919</v>
      </c>
      <c r="E240" s="22"/>
      <c r="F240" s="33">
        <v>52.683840470917019</v>
      </c>
      <c r="G240" s="38">
        <v>1.7834065650038866</v>
      </c>
      <c r="H240" s="11" t="s">
        <v>1</v>
      </c>
      <c r="I240" s="11" t="s">
        <v>1</v>
      </c>
      <c r="J240" s="11" t="s">
        <v>1</v>
      </c>
      <c r="K240" s="11" t="s">
        <v>1</v>
      </c>
      <c r="L240" s="11" t="s">
        <v>1</v>
      </c>
      <c r="M240" s="11" t="s">
        <v>1</v>
      </c>
      <c r="N240" s="11" t="s">
        <v>1</v>
      </c>
      <c r="O240" s="11" t="s">
        <v>1</v>
      </c>
      <c r="P240" s="7" t="s">
        <v>1</v>
      </c>
      <c r="Q240" s="7" t="s">
        <v>1</v>
      </c>
      <c r="R240" s="7" t="s">
        <v>1</v>
      </c>
      <c r="S240" s="7" t="s">
        <v>1</v>
      </c>
    </row>
    <row r="241" spans="1:19" ht="15" customHeight="1" x14ac:dyDescent="0.3">
      <c r="A241" s="26">
        <v>1706</v>
      </c>
      <c r="B241" s="22">
        <f t="shared" si="10"/>
        <v>14.304654728146568</v>
      </c>
      <c r="C241" s="40">
        <f t="shared" si="12"/>
        <v>2.7679024885728598</v>
      </c>
      <c r="D241" s="22">
        <f t="shared" si="11"/>
        <v>3.2134659525630882</v>
      </c>
      <c r="E241" s="22"/>
      <c r="F241" s="33">
        <v>54.142077802387291</v>
      </c>
      <c r="G241" s="38">
        <v>2.7679024885728598</v>
      </c>
      <c r="H241" s="11" t="s">
        <v>1</v>
      </c>
      <c r="I241" s="11" t="s">
        <v>1</v>
      </c>
      <c r="J241" s="11" t="s">
        <v>1</v>
      </c>
      <c r="K241" s="11" t="s">
        <v>1</v>
      </c>
      <c r="L241" s="11" t="s">
        <v>1</v>
      </c>
      <c r="M241" s="11" t="s">
        <v>1</v>
      </c>
      <c r="N241" s="11" t="s">
        <v>1</v>
      </c>
      <c r="O241" s="11" t="s">
        <v>1</v>
      </c>
      <c r="P241" s="7" t="s">
        <v>1</v>
      </c>
      <c r="Q241" s="7" t="s">
        <v>1</v>
      </c>
      <c r="R241" s="7" t="s">
        <v>1</v>
      </c>
      <c r="S241" s="7" t="s">
        <v>1</v>
      </c>
    </row>
    <row r="242" spans="1:19" ht="15" customHeight="1" x14ac:dyDescent="0.3">
      <c r="A242" s="26">
        <v>1736</v>
      </c>
      <c r="B242" s="22">
        <f t="shared" si="10"/>
        <v>14.282268727007059</v>
      </c>
      <c r="C242" s="40">
        <f t="shared" si="12"/>
        <v>-0.15649452269170805</v>
      </c>
      <c r="D242" s="22">
        <f t="shared" si="11"/>
        <v>1.4223560910307631</v>
      </c>
      <c r="E242" s="22"/>
      <c r="F242" s="33">
        <v>54.057348416155072</v>
      </c>
      <c r="G242" s="38">
        <v>-0.15649452269170805</v>
      </c>
      <c r="H242" s="11" t="s">
        <v>1</v>
      </c>
      <c r="I242" s="11" t="s">
        <v>1</v>
      </c>
      <c r="J242" s="11" t="s">
        <v>1</v>
      </c>
      <c r="K242" s="11" t="s">
        <v>1</v>
      </c>
      <c r="L242" s="11" t="s">
        <v>1</v>
      </c>
      <c r="M242" s="11" t="s">
        <v>1</v>
      </c>
      <c r="N242" s="11" t="s">
        <v>1</v>
      </c>
      <c r="O242" s="11" t="s">
        <v>1</v>
      </c>
      <c r="P242" s="7" t="s">
        <v>1</v>
      </c>
      <c r="Q242" s="7" t="s">
        <v>1</v>
      </c>
      <c r="R242" s="7" t="s">
        <v>1</v>
      </c>
      <c r="S242" s="7" t="s">
        <v>1</v>
      </c>
    </row>
    <row r="243" spans="1:19" ht="15" customHeight="1" x14ac:dyDescent="0.3">
      <c r="A243" s="26">
        <v>1767</v>
      </c>
      <c r="B243" s="22">
        <f t="shared" si="10"/>
        <v>14.266951989385291</v>
      </c>
      <c r="C243" s="40">
        <f t="shared" si="12"/>
        <v>-0.10724302920309681</v>
      </c>
      <c r="D243" s="22">
        <f t="shared" si="11"/>
        <v>2.4536762839495463</v>
      </c>
      <c r="E243" s="22"/>
      <c r="F243" s="33">
        <v>53.999375678206718</v>
      </c>
      <c r="G243" s="38">
        <v>-0.10724302920309681</v>
      </c>
      <c r="H243" s="11" t="s">
        <v>1</v>
      </c>
      <c r="I243" s="11" t="s">
        <v>1</v>
      </c>
      <c r="J243" s="11" t="s">
        <v>1</v>
      </c>
      <c r="K243" s="11" t="s">
        <v>1</v>
      </c>
      <c r="L243" s="11" t="s">
        <v>1</v>
      </c>
      <c r="M243" s="11" t="s">
        <v>1</v>
      </c>
      <c r="N243" s="11" t="s">
        <v>1</v>
      </c>
      <c r="O243" s="11" t="s">
        <v>1</v>
      </c>
      <c r="P243" s="7" t="s">
        <v>1</v>
      </c>
      <c r="Q243" s="7" t="s">
        <v>1</v>
      </c>
      <c r="R243" s="7" t="s">
        <v>1</v>
      </c>
      <c r="S243" s="7" t="s">
        <v>1</v>
      </c>
    </row>
    <row r="244" spans="1:19" ht="15" customHeight="1" x14ac:dyDescent="0.3">
      <c r="A244" s="26">
        <v>1797</v>
      </c>
      <c r="B244" s="22">
        <f t="shared" si="10"/>
        <v>14.310545781078021</v>
      </c>
      <c r="C244" s="40">
        <f t="shared" si="12"/>
        <v>0.30555784953341103</v>
      </c>
      <c r="D244" s="22">
        <f t="shared" si="11"/>
        <v>4.2664606403983063</v>
      </c>
      <c r="E244" s="22"/>
      <c r="F244" s="33">
        <v>54.164375009290509</v>
      </c>
      <c r="G244" s="38">
        <v>0.30555784953341103</v>
      </c>
      <c r="H244" s="11" t="s">
        <v>1</v>
      </c>
      <c r="I244" s="11" t="s">
        <v>1</v>
      </c>
      <c r="J244" s="11" t="s">
        <v>1</v>
      </c>
      <c r="K244" s="11" t="s">
        <v>1</v>
      </c>
      <c r="L244" s="11" t="s">
        <v>1</v>
      </c>
      <c r="M244" s="11" t="s">
        <v>1</v>
      </c>
      <c r="N244" s="11" t="s">
        <v>1</v>
      </c>
      <c r="O244" s="11" t="s">
        <v>1</v>
      </c>
      <c r="P244" s="7" t="s">
        <v>1</v>
      </c>
      <c r="Q244" s="7" t="s">
        <v>1</v>
      </c>
      <c r="R244" s="7" t="s">
        <v>1</v>
      </c>
      <c r="S244" s="7" t="s">
        <v>1</v>
      </c>
    </row>
    <row r="245" spans="1:19" ht="15" customHeight="1" x14ac:dyDescent="0.3">
      <c r="A245" s="26">
        <v>1828</v>
      </c>
      <c r="B245" s="22">
        <f t="shared" si="10"/>
        <v>13.700232697379818</v>
      </c>
      <c r="C245" s="40">
        <f t="shared" si="12"/>
        <v>-4.2647785279104067</v>
      </c>
      <c r="D245" s="22">
        <f t="shared" si="11"/>
        <v>3.3600000000000296</v>
      </c>
      <c r="E245" s="22"/>
      <c r="F245" s="33">
        <v>51.854384374117416</v>
      </c>
      <c r="G245" s="38">
        <v>-4.2647785279104067</v>
      </c>
      <c r="H245" s="11" t="s">
        <v>1</v>
      </c>
      <c r="I245" s="11" t="s">
        <v>1</v>
      </c>
      <c r="J245" s="11" t="s">
        <v>1</v>
      </c>
      <c r="K245" s="11" t="s">
        <v>1</v>
      </c>
      <c r="L245" s="11" t="s">
        <v>1</v>
      </c>
      <c r="M245" s="11" t="s">
        <v>1</v>
      </c>
      <c r="N245" s="11" t="s">
        <v>1</v>
      </c>
      <c r="O245" s="11" t="s">
        <v>1</v>
      </c>
      <c r="P245" s="7" t="s">
        <v>1</v>
      </c>
      <c r="Q245" s="7" t="s">
        <v>1</v>
      </c>
      <c r="R245" s="7" t="s">
        <v>1</v>
      </c>
      <c r="S245" s="7" t="s">
        <v>1</v>
      </c>
    </row>
    <row r="246" spans="1:19" ht="15" customHeight="1" x14ac:dyDescent="0.3">
      <c r="A246" s="26">
        <v>1859</v>
      </c>
      <c r="B246" s="22">
        <f t="shared" si="10"/>
        <v>13.531748583540351</v>
      </c>
      <c r="C246" s="40">
        <f t="shared" si="12"/>
        <v>-1.2297901616787121</v>
      </c>
      <c r="D246" s="22">
        <f t="shared" si="11"/>
        <v>-8.699434536754147E-2</v>
      </c>
      <c r="E246" s="22"/>
      <c r="F246" s="33">
        <v>51.216684256685454</v>
      </c>
      <c r="G246" s="38">
        <v>-1.2297901616787121</v>
      </c>
      <c r="H246" s="11" t="s">
        <v>1</v>
      </c>
      <c r="I246" s="11" t="s">
        <v>1</v>
      </c>
      <c r="J246" s="11" t="s">
        <v>1</v>
      </c>
      <c r="K246" s="11" t="s">
        <v>1</v>
      </c>
      <c r="L246" s="11" t="s">
        <v>1</v>
      </c>
      <c r="M246" s="11" t="s">
        <v>1</v>
      </c>
      <c r="N246" s="11" t="s">
        <v>1</v>
      </c>
      <c r="O246" s="11" t="s">
        <v>1</v>
      </c>
      <c r="P246" s="7" t="s">
        <v>1</v>
      </c>
      <c r="Q246" s="7" t="s">
        <v>1</v>
      </c>
      <c r="R246" s="7" t="s">
        <v>1</v>
      </c>
      <c r="S246" s="7" t="s">
        <v>1</v>
      </c>
    </row>
    <row r="247" spans="1:19" ht="15" customHeight="1" x14ac:dyDescent="0.3">
      <c r="A247" s="26">
        <v>1887</v>
      </c>
      <c r="B247" s="22">
        <f t="shared" si="10"/>
        <v>13.604797639890325</v>
      </c>
      <c r="C247" s="40">
        <f t="shared" si="12"/>
        <v>0.5398345668262694</v>
      </c>
      <c r="D247" s="22">
        <f t="shared" si="11"/>
        <v>-0.1210967909350491</v>
      </c>
      <c r="E247" s="22"/>
      <c r="F247" s="33">
        <v>51.493169622285315</v>
      </c>
      <c r="G247" s="38">
        <v>0.5398345668262694</v>
      </c>
      <c r="H247" s="11" t="s">
        <v>1</v>
      </c>
      <c r="I247" s="11" t="s">
        <v>1</v>
      </c>
      <c r="J247" s="11" t="s">
        <v>1</v>
      </c>
      <c r="K247" s="11" t="s">
        <v>1</v>
      </c>
      <c r="L247" s="11" t="s">
        <v>1</v>
      </c>
      <c r="M247" s="11" t="s">
        <v>1</v>
      </c>
      <c r="N247" s="11" t="s">
        <v>1</v>
      </c>
      <c r="O247" s="11" t="s">
        <v>1</v>
      </c>
      <c r="P247" s="7" t="s">
        <v>1</v>
      </c>
      <c r="Q247" s="7" t="s">
        <v>1</v>
      </c>
      <c r="R247" s="7" t="s">
        <v>1</v>
      </c>
      <c r="S247" s="7" t="s">
        <v>1</v>
      </c>
    </row>
    <row r="248" spans="1:19" ht="15" customHeight="1" x14ac:dyDescent="0.3">
      <c r="A248" s="26">
        <v>1918</v>
      </c>
      <c r="B248" s="22">
        <f t="shared" si="10"/>
        <v>13.601263008131454</v>
      </c>
      <c r="C248" s="40">
        <f t="shared" si="12"/>
        <v>-2.5980774227074566E-2</v>
      </c>
      <c r="D248" s="22">
        <f t="shared" si="11"/>
        <v>0.11273957158959291</v>
      </c>
      <c r="E248" s="22"/>
      <c r="F248" s="33">
        <v>51.479791298143383</v>
      </c>
      <c r="G248" s="38">
        <v>-2.5980774227074566E-2</v>
      </c>
      <c r="H248" s="11" t="s">
        <v>1</v>
      </c>
      <c r="I248" s="11" t="s">
        <v>1</v>
      </c>
      <c r="J248" s="11" t="s">
        <v>1</v>
      </c>
      <c r="K248" s="11" t="s">
        <v>1</v>
      </c>
      <c r="L248" s="11" t="s">
        <v>1</v>
      </c>
      <c r="M248" s="11" t="s">
        <v>1</v>
      </c>
      <c r="N248" s="11" t="s">
        <v>1</v>
      </c>
      <c r="O248" s="11" t="s">
        <v>1</v>
      </c>
      <c r="P248" s="7" t="s">
        <v>1</v>
      </c>
      <c r="Q248" s="7" t="s">
        <v>1</v>
      </c>
      <c r="R248" s="7" t="s">
        <v>1</v>
      </c>
      <c r="S248" s="7" t="s">
        <v>1</v>
      </c>
    </row>
    <row r="249" spans="1:19" ht="15" customHeight="1" x14ac:dyDescent="0.3">
      <c r="A249" s="26">
        <v>1948</v>
      </c>
      <c r="B249" s="22">
        <f t="shared" si="10"/>
        <v>13.650747852755634</v>
      </c>
      <c r="C249" s="40">
        <f t="shared" si="12"/>
        <v>0.36382536382537634</v>
      </c>
      <c r="D249" s="22">
        <f t="shared" si="11"/>
        <v>1.2408248864033355</v>
      </c>
      <c r="E249" s="22"/>
      <c r="F249" s="33">
        <v>51.667087836130399</v>
      </c>
      <c r="G249" s="38">
        <v>0.36382536382537634</v>
      </c>
      <c r="H249" s="11" t="s">
        <v>1</v>
      </c>
      <c r="I249" s="11" t="s">
        <v>1</v>
      </c>
      <c r="J249" s="11" t="s">
        <v>1</v>
      </c>
      <c r="K249" s="11" t="s">
        <v>1</v>
      </c>
      <c r="L249" s="11" t="s">
        <v>1</v>
      </c>
      <c r="M249" s="11" t="s">
        <v>1</v>
      </c>
      <c r="N249" s="11" t="s">
        <v>1</v>
      </c>
      <c r="O249" s="11" t="s">
        <v>1</v>
      </c>
      <c r="P249" s="7" t="s">
        <v>1</v>
      </c>
      <c r="Q249" s="7" t="s">
        <v>1</v>
      </c>
      <c r="R249" s="7" t="s">
        <v>1</v>
      </c>
      <c r="S249" s="7" t="s">
        <v>1</v>
      </c>
    </row>
    <row r="250" spans="1:19" ht="15" customHeight="1" x14ac:dyDescent="0.3">
      <c r="A250" s="26">
        <v>1979</v>
      </c>
      <c r="B250" s="22">
        <f t="shared" si="10"/>
        <v>13.858112915942669</v>
      </c>
      <c r="C250" s="40">
        <f t="shared" si="12"/>
        <v>1.5190747453823539</v>
      </c>
      <c r="D250" s="22">
        <f t="shared" si="11"/>
        <v>1.5453682120348811</v>
      </c>
      <c r="E250" s="22"/>
      <c r="F250" s="33">
        <v>52.451949519123573</v>
      </c>
      <c r="G250" s="38">
        <v>1.5190747453823539</v>
      </c>
      <c r="H250" s="11" t="s">
        <v>1</v>
      </c>
      <c r="I250" s="11" t="s">
        <v>1</v>
      </c>
      <c r="J250" s="11" t="s">
        <v>1</v>
      </c>
      <c r="K250" s="11" t="s">
        <v>1</v>
      </c>
      <c r="L250" s="11" t="s">
        <v>1</v>
      </c>
      <c r="M250" s="11" t="s">
        <v>1</v>
      </c>
      <c r="N250" s="11" t="s">
        <v>1</v>
      </c>
      <c r="O250" s="11" t="s">
        <v>1</v>
      </c>
      <c r="P250" s="7" t="s">
        <v>1</v>
      </c>
      <c r="Q250" s="7" t="s">
        <v>1</v>
      </c>
      <c r="R250" s="7" t="s">
        <v>1</v>
      </c>
      <c r="S250" s="7" t="s">
        <v>1</v>
      </c>
    </row>
    <row r="251" spans="1:19" ht="15" customHeight="1" x14ac:dyDescent="0.3">
      <c r="A251" s="26">
        <v>2009</v>
      </c>
      <c r="B251" s="22">
        <f t="shared" si="10"/>
        <v>13.962973658122477</v>
      </c>
      <c r="C251" s="40">
        <f t="shared" si="12"/>
        <v>0.75667403502805985</v>
      </c>
      <c r="D251" s="22">
        <f t="shared" si="11"/>
        <v>2.102179719135</v>
      </c>
      <c r="E251" s="22"/>
      <c r="F251" s="33">
        <v>52.848839802000811</v>
      </c>
      <c r="G251" s="38">
        <v>0.75667403502805985</v>
      </c>
      <c r="H251" s="11" t="s">
        <v>1</v>
      </c>
      <c r="I251" s="11" t="s">
        <v>1</v>
      </c>
      <c r="J251" s="11" t="s">
        <v>1</v>
      </c>
      <c r="K251" s="11" t="s">
        <v>1</v>
      </c>
      <c r="L251" s="11" t="s">
        <v>1</v>
      </c>
      <c r="M251" s="11" t="s">
        <v>1</v>
      </c>
      <c r="N251" s="11" t="s">
        <v>1</v>
      </c>
      <c r="O251" s="11" t="s">
        <v>1</v>
      </c>
      <c r="P251" s="7" t="s">
        <v>1</v>
      </c>
      <c r="Q251" s="7" t="s">
        <v>1</v>
      </c>
      <c r="R251" s="7" t="s">
        <v>1</v>
      </c>
      <c r="S251" s="7" t="s">
        <v>1</v>
      </c>
    </row>
    <row r="252" spans="1:19" ht="15" customHeight="1" x14ac:dyDescent="0.3">
      <c r="A252" s="26">
        <v>2040</v>
      </c>
      <c r="B252" s="22">
        <f t="shared" si="10"/>
        <v>13.998319975711176</v>
      </c>
      <c r="C252" s="40">
        <f t="shared" si="12"/>
        <v>0.25314319466711588</v>
      </c>
      <c r="D252" s="22">
        <f t="shared" si="11"/>
        <v>0.56712375148126881</v>
      </c>
      <c r="E252" s="22"/>
      <c r="F252" s="33">
        <v>52.982623043420098</v>
      </c>
      <c r="G252" s="38">
        <v>0.25314319466711588</v>
      </c>
      <c r="H252" s="11" t="s">
        <v>1</v>
      </c>
      <c r="I252" s="11" t="s">
        <v>1</v>
      </c>
      <c r="J252" s="11" t="s">
        <v>1</v>
      </c>
      <c r="K252" s="11" t="s">
        <v>1</v>
      </c>
      <c r="L252" s="11" t="s">
        <v>1</v>
      </c>
      <c r="M252" s="11" t="s">
        <v>1</v>
      </c>
      <c r="N252" s="11" t="s">
        <v>1</v>
      </c>
      <c r="O252" s="11" t="s">
        <v>1</v>
      </c>
      <c r="P252" s="7" t="s">
        <v>1</v>
      </c>
      <c r="Q252" s="7" t="s">
        <v>1</v>
      </c>
      <c r="R252" s="7" t="s">
        <v>1</v>
      </c>
      <c r="S252" s="7" t="s">
        <v>1</v>
      </c>
    </row>
    <row r="253" spans="1:19" ht="15" customHeight="1" x14ac:dyDescent="0.3">
      <c r="A253" s="26">
        <v>2071</v>
      </c>
      <c r="B253" s="22">
        <f t="shared" si="10"/>
        <v>14.053695873266804</v>
      </c>
      <c r="C253" s="40">
        <f t="shared" si="12"/>
        <v>0.39558959683527739</v>
      </c>
      <c r="D253" s="22">
        <f t="shared" si="11"/>
        <v>-1.7543859649122751</v>
      </c>
      <c r="E253" s="22"/>
      <c r="F253" s="33">
        <v>53.192216788310319</v>
      </c>
      <c r="G253" s="38">
        <v>0.39558959683527739</v>
      </c>
      <c r="H253" s="11" t="s">
        <v>1</v>
      </c>
      <c r="I253" s="11" t="s">
        <v>1</v>
      </c>
      <c r="J253" s="11" t="s">
        <v>1</v>
      </c>
      <c r="K253" s="11" t="s">
        <v>1</v>
      </c>
      <c r="L253" s="11" t="s">
        <v>1</v>
      </c>
      <c r="M253" s="11" t="s">
        <v>1</v>
      </c>
      <c r="N253" s="11" t="s">
        <v>1</v>
      </c>
      <c r="O253" s="11" t="s">
        <v>1</v>
      </c>
      <c r="P253" s="7" t="s">
        <v>1</v>
      </c>
      <c r="Q253" s="7" t="s">
        <v>1</v>
      </c>
      <c r="R253" s="7" t="s">
        <v>1</v>
      </c>
      <c r="S253" s="7" t="s">
        <v>1</v>
      </c>
    </row>
    <row r="254" spans="1:19" ht="15" customHeight="1" x14ac:dyDescent="0.3">
      <c r="A254" s="26">
        <v>2101</v>
      </c>
      <c r="B254" s="22">
        <f t="shared" si="10"/>
        <v>14.200972196553053</v>
      </c>
      <c r="C254" s="40">
        <f t="shared" si="12"/>
        <v>1.0479543930248303</v>
      </c>
      <c r="D254" s="22">
        <f t="shared" si="11"/>
        <v>-0.56921300115491125</v>
      </c>
      <c r="E254" s="22"/>
      <c r="F254" s="33">
        <v>53.749646960890708</v>
      </c>
      <c r="G254" s="38">
        <v>1.0479543930248303</v>
      </c>
      <c r="H254" s="11" t="s">
        <v>1</v>
      </c>
      <c r="I254" s="11" t="s">
        <v>1</v>
      </c>
      <c r="J254" s="11" t="s">
        <v>1</v>
      </c>
      <c r="K254" s="11" t="s">
        <v>1</v>
      </c>
      <c r="L254" s="11" t="s">
        <v>1</v>
      </c>
      <c r="M254" s="11" t="s">
        <v>1</v>
      </c>
      <c r="N254" s="11" t="s">
        <v>1</v>
      </c>
      <c r="O254" s="11" t="s">
        <v>1</v>
      </c>
      <c r="P254" s="7" t="s">
        <v>1</v>
      </c>
      <c r="Q254" s="7" t="s">
        <v>1</v>
      </c>
      <c r="R254" s="7" t="s">
        <v>1</v>
      </c>
      <c r="S254" s="7" t="s">
        <v>1</v>
      </c>
    </row>
    <row r="255" spans="1:19" ht="15" customHeight="1" x14ac:dyDescent="0.3">
      <c r="A255" s="26">
        <v>2132</v>
      </c>
      <c r="B255" s="22">
        <f t="shared" si="10"/>
        <v>14.077260084992606</v>
      </c>
      <c r="C255" s="40">
        <f t="shared" si="12"/>
        <v>-0.87115241018833611</v>
      </c>
      <c r="D255" s="22">
        <f t="shared" si="11"/>
        <v>-1.329589561483191</v>
      </c>
      <c r="E255" s="22"/>
      <c r="F255" s="33">
        <v>53.281405615923184</v>
      </c>
      <c r="G255" s="38">
        <v>-0.87115241018833611</v>
      </c>
      <c r="H255" s="11" t="s">
        <v>1</v>
      </c>
      <c r="I255" s="11" t="s">
        <v>1</v>
      </c>
      <c r="J255" s="11" t="s">
        <v>1</v>
      </c>
      <c r="K255" s="11" t="s">
        <v>1</v>
      </c>
      <c r="L255" s="11" t="s">
        <v>1</v>
      </c>
      <c r="M255" s="11" t="s">
        <v>1</v>
      </c>
      <c r="N255" s="11" t="s">
        <v>1</v>
      </c>
      <c r="O255" s="11" t="s">
        <v>1</v>
      </c>
      <c r="P255" s="7" t="s">
        <v>1</v>
      </c>
      <c r="Q255" s="7" t="s">
        <v>1</v>
      </c>
      <c r="R255" s="7" t="s">
        <v>1</v>
      </c>
      <c r="S255" s="7" t="s">
        <v>1</v>
      </c>
    </row>
    <row r="256" spans="1:19" ht="15" customHeight="1" x14ac:dyDescent="0.3">
      <c r="A256" s="26">
        <v>2162</v>
      </c>
      <c r="B256" s="22">
        <f t="shared" si="10"/>
        <v>13.972399342812798</v>
      </c>
      <c r="C256" s="40">
        <f t="shared" si="12"/>
        <v>-0.74489454301974733</v>
      </c>
      <c r="D256" s="22">
        <f t="shared" si="11"/>
        <v>-2.3629178330314526</v>
      </c>
      <c r="E256" s="22"/>
      <c r="F256" s="33">
        <v>52.884515333045954</v>
      </c>
      <c r="G256" s="38">
        <v>-0.74489454301974733</v>
      </c>
      <c r="H256" s="11" t="s">
        <v>1</v>
      </c>
      <c r="I256" s="11" t="s">
        <v>1</v>
      </c>
      <c r="J256" s="11" t="s">
        <v>1</v>
      </c>
      <c r="K256" s="11" t="s">
        <v>1</v>
      </c>
      <c r="L256" s="11" t="s">
        <v>1</v>
      </c>
      <c r="M256" s="11" t="s">
        <v>1</v>
      </c>
      <c r="N256" s="11" t="s">
        <v>1</v>
      </c>
      <c r="O256" s="11" t="s">
        <v>1</v>
      </c>
      <c r="P256" s="7" t="s">
        <v>1</v>
      </c>
      <c r="Q256" s="7" t="s">
        <v>1</v>
      </c>
      <c r="R256" s="7" t="s">
        <v>1</v>
      </c>
      <c r="S256" s="7" t="s">
        <v>1</v>
      </c>
    </row>
    <row r="257" spans="1:19" ht="15" customHeight="1" x14ac:dyDescent="0.3">
      <c r="A257" s="26">
        <v>2193</v>
      </c>
      <c r="B257" s="22">
        <f t="shared" si="10"/>
        <v>13.292571834523482</v>
      </c>
      <c r="C257" s="40">
        <f t="shared" si="12"/>
        <v>-4.8655029935070537</v>
      </c>
      <c r="D257" s="22">
        <f t="shared" si="11"/>
        <v>-2.9755761953904725</v>
      </c>
      <c r="E257" s="22"/>
      <c r="F257" s="33">
        <v>50.311417656414903</v>
      </c>
      <c r="G257" s="38">
        <v>-4.8655029935070537</v>
      </c>
      <c r="H257" s="11" t="s">
        <v>1</v>
      </c>
      <c r="I257" s="11" t="s">
        <v>1</v>
      </c>
      <c r="J257" s="11" t="s">
        <v>1</v>
      </c>
      <c r="K257" s="11" t="s">
        <v>1</v>
      </c>
      <c r="L257" s="11" t="s">
        <v>1</v>
      </c>
      <c r="M257" s="11" t="s">
        <v>1</v>
      </c>
      <c r="N257" s="11" t="s">
        <v>1</v>
      </c>
      <c r="O257" s="11" t="s">
        <v>1</v>
      </c>
      <c r="P257" s="7" t="s">
        <v>1</v>
      </c>
      <c r="Q257" s="7" t="s">
        <v>1</v>
      </c>
      <c r="R257" s="7" t="s">
        <v>1</v>
      </c>
      <c r="S257" s="7" t="s">
        <v>1</v>
      </c>
    </row>
    <row r="258" spans="1:19" ht="15" customHeight="1" x14ac:dyDescent="0.3">
      <c r="A258" s="26">
        <v>2224</v>
      </c>
      <c r="B258" s="22">
        <f t="shared" si="10"/>
        <v>13.626005430443549</v>
      </c>
      <c r="C258" s="40">
        <f t="shared" si="12"/>
        <v>2.5084204928204512</v>
      </c>
      <c r="D258" s="22">
        <f t="shared" si="11"/>
        <v>0.69656073138877339</v>
      </c>
      <c r="E258" s="22"/>
      <c r="F258" s="33">
        <v>51.573439567136901</v>
      </c>
      <c r="G258" s="38">
        <v>2.5084204928204512</v>
      </c>
      <c r="H258" s="11" t="s">
        <v>1</v>
      </c>
      <c r="I258" s="11" t="s">
        <v>1</v>
      </c>
      <c r="J258" s="11" t="s">
        <v>1</v>
      </c>
      <c r="K258" s="11" t="s">
        <v>1</v>
      </c>
      <c r="L258" s="11" t="s">
        <v>1</v>
      </c>
      <c r="M258" s="11" t="s">
        <v>1</v>
      </c>
      <c r="N258" s="11" t="s">
        <v>1</v>
      </c>
      <c r="O258" s="11" t="s">
        <v>1</v>
      </c>
      <c r="P258" s="7" t="s">
        <v>1</v>
      </c>
      <c r="Q258" s="7" t="s">
        <v>1</v>
      </c>
      <c r="R258" s="7" t="s">
        <v>1</v>
      </c>
      <c r="S258" s="7" t="s">
        <v>1</v>
      </c>
    </row>
    <row r="259" spans="1:19" ht="15" customHeight="1" x14ac:dyDescent="0.3">
      <c r="A259" s="26">
        <v>2252</v>
      </c>
      <c r="B259" s="22">
        <f t="shared" si="10"/>
        <v>13.277255096901714</v>
      </c>
      <c r="C259" s="40">
        <f t="shared" si="12"/>
        <v>-2.5594466061392263</v>
      </c>
      <c r="D259" s="22">
        <f t="shared" si="11"/>
        <v>-2.4075517450419914</v>
      </c>
      <c r="E259" s="22"/>
      <c r="F259" s="33">
        <v>50.253444918466549</v>
      </c>
      <c r="G259" s="38">
        <v>-2.5594466061392263</v>
      </c>
      <c r="H259" s="11" t="s">
        <v>1</v>
      </c>
      <c r="I259" s="11" t="s">
        <v>1</v>
      </c>
      <c r="J259" s="11" t="s">
        <v>1</v>
      </c>
      <c r="K259" s="11" t="s">
        <v>1</v>
      </c>
      <c r="L259" s="11" t="s">
        <v>1</v>
      </c>
      <c r="M259" s="11" t="s">
        <v>1</v>
      </c>
      <c r="N259" s="11" t="s">
        <v>1</v>
      </c>
      <c r="O259" s="11" t="s">
        <v>1</v>
      </c>
      <c r="P259" s="7" t="s">
        <v>1</v>
      </c>
      <c r="Q259" s="7" t="s">
        <v>1</v>
      </c>
      <c r="R259" s="7" t="s">
        <v>1</v>
      </c>
      <c r="S259" s="7" t="s">
        <v>1</v>
      </c>
    </row>
    <row r="260" spans="1:19" ht="15" customHeight="1" x14ac:dyDescent="0.3">
      <c r="A260" s="26">
        <v>2283</v>
      </c>
      <c r="B260" s="22">
        <f t="shared" si="10"/>
        <v>13.015692346745341</v>
      </c>
      <c r="C260" s="40">
        <f t="shared" si="12"/>
        <v>-1.97000621173129</v>
      </c>
      <c r="D260" s="22">
        <f t="shared" si="11"/>
        <v>-4.305266805266772</v>
      </c>
      <c r="E260" s="22"/>
      <c r="F260" s="33">
        <v>49.263448931963794</v>
      </c>
      <c r="G260" s="38">
        <v>-1.97000621173129</v>
      </c>
      <c r="H260" s="11" t="s">
        <v>1</v>
      </c>
      <c r="I260" s="11" t="s">
        <v>1</v>
      </c>
      <c r="J260" s="11" t="s">
        <v>1</v>
      </c>
      <c r="K260" s="11" t="s">
        <v>1</v>
      </c>
      <c r="L260" s="11" t="s">
        <v>1</v>
      </c>
      <c r="M260" s="11" t="s">
        <v>1</v>
      </c>
      <c r="N260" s="11" t="s">
        <v>1</v>
      </c>
      <c r="O260" s="11" t="s">
        <v>1</v>
      </c>
      <c r="P260" s="7" t="s">
        <v>1</v>
      </c>
      <c r="Q260" s="7" t="s">
        <v>1</v>
      </c>
      <c r="R260" s="7" t="s">
        <v>1</v>
      </c>
      <c r="S260" s="7" t="s">
        <v>1</v>
      </c>
    </row>
    <row r="261" spans="1:19" ht="15" customHeight="1" x14ac:dyDescent="0.3">
      <c r="A261" s="26">
        <v>2313</v>
      </c>
      <c r="B261" s="22">
        <f t="shared" si="10"/>
        <v>12.959138238603423</v>
      </c>
      <c r="C261" s="40">
        <f t="shared" si="12"/>
        <v>-0.43450710600163589</v>
      </c>
      <c r="D261" s="22">
        <f t="shared" si="11"/>
        <v>-5.0664595201104561</v>
      </c>
      <c r="E261" s="22"/>
      <c r="F261" s="33">
        <v>49.049395745692927</v>
      </c>
      <c r="G261" s="38">
        <v>-0.43450710600163589</v>
      </c>
      <c r="H261" s="11" t="s">
        <v>1</v>
      </c>
      <c r="I261" s="11" t="s">
        <v>1</v>
      </c>
      <c r="J261" s="11" t="s">
        <v>1</v>
      </c>
      <c r="K261" s="11" t="s">
        <v>1</v>
      </c>
      <c r="L261" s="11" t="s">
        <v>1</v>
      </c>
      <c r="M261" s="11" t="s">
        <v>1</v>
      </c>
      <c r="N261" s="11" t="s">
        <v>1</v>
      </c>
      <c r="O261" s="11" t="s">
        <v>1</v>
      </c>
      <c r="P261" s="7" t="s">
        <v>1</v>
      </c>
      <c r="Q261" s="7" t="s">
        <v>1</v>
      </c>
      <c r="R261" s="7" t="s">
        <v>1</v>
      </c>
      <c r="S261" s="7" t="s">
        <v>1</v>
      </c>
    </row>
    <row r="262" spans="1:19" ht="15" customHeight="1" x14ac:dyDescent="0.3">
      <c r="A262" s="26">
        <v>2344</v>
      </c>
      <c r="B262" s="22">
        <f t="shared" si="10"/>
        <v>13.10052350895822</v>
      </c>
      <c r="C262" s="40">
        <f t="shared" si="12"/>
        <v>1.0910082734794102</v>
      </c>
      <c r="D262" s="22">
        <f t="shared" si="11"/>
        <v>-5.4667573541914312</v>
      </c>
      <c r="E262" s="22"/>
      <c r="F262" s="33">
        <v>49.584528711370091</v>
      </c>
      <c r="G262" s="38">
        <v>1.0910082734794102</v>
      </c>
      <c r="H262" s="11" t="s">
        <v>1</v>
      </c>
      <c r="I262" s="11" t="s">
        <v>1</v>
      </c>
      <c r="J262" s="11" t="s">
        <v>1</v>
      </c>
      <c r="K262" s="11" t="s">
        <v>1</v>
      </c>
      <c r="L262" s="11" t="s">
        <v>1</v>
      </c>
      <c r="M262" s="11" t="s">
        <v>1</v>
      </c>
      <c r="N262" s="11" t="s">
        <v>1</v>
      </c>
      <c r="O262" s="11" t="s">
        <v>1</v>
      </c>
      <c r="P262" s="7" t="s">
        <v>1</v>
      </c>
      <c r="Q262" s="7" t="s">
        <v>1</v>
      </c>
      <c r="R262" s="7" t="s">
        <v>1</v>
      </c>
      <c r="S262" s="7" t="s">
        <v>1</v>
      </c>
    </row>
    <row r="263" spans="1:19" ht="15" customHeight="1" x14ac:dyDescent="0.3">
      <c r="A263" s="26">
        <v>2374</v>
      </c>
      <c r="B263" s="22">
        <f t="shared" si="10"/>
        <v>13.656638905687087</v>
      </c>
      <c r="C263" s="40">
        <f t="shared" si="12"/>
        <v>4.2449860598974709</v>
      </c>
      <c r="D263" s="22">
        <f t="shared" si="11"/>
        <v>-2.1939076871149932</v>
      </c>
      <c r="E263" s="22"/>
      <c r="F263" s="33">
        <v>51.68938504303361</v>
      </c>
      <c r="G263" s="38">
        <v>4.2449860598974709</v>
      </c>
      <c r="H263" s="11" t="s">
        <v>1</v>
      </c>
      <c r="I263" s="11" t="s">
        <v>1</v>
      </c>
      <c r="J263" s="11" t="s">
        <v>1</v>
      </c>
      <c r="K263" s="11" t="s">
        <v>1</v>
      </c>
      <c r="L263" s="11" t="s">
        <v>1</v>
      </c>
      <c r="M263" s="11" t="s">
        <v>1</v>
      </c>
      <c r="N263" s="11" t="s">
        <v>1</v>
      </c>
      <c r="O263" s="11" t="s">
        <v>1</v>
      </c>
      <c r="P263" s="7" t="s">
        <v>1</v>
      </c>
      <c r="Q263" s="7" t="s">
        <v>1</v>
      </c>
      <c r="R263" s="7" t="s">
        <v>1</v>
      </c>
      <c r="S263" s="7" t="s">
        <v>1</v>
      </c>
    </row>
    <row r="264" spans="1:19" ht="15" customHeight="1" x14ac:dyDescent="0.3">
      <c r="A264" s="26">
        <v>2405</v>
      </c>
      <c r="B264" s="22">
        <f t="shared" si="10"/>
        <v>13.993607133366023</v>
      </c>
      <c r="C264" s="40">
        <f t="shared" si="12"/>
        <v>2.4674316279872599</v>
      </c>
      <c r="D264" s="22">
        <f t="shared" si="11"/>
        <v>-3.3667199730613717E-2</v>
      </c>
      <c r="E264" s="22"/>
      <c r="F264" s="33">
        <v>52.964785277897533</v>
      </c>
      <c r="G264" s="38">
        <v>2.4674316279872599</v>
      </c>
      <c r="H264" s="11" t="s">
        <v>1</v>
      </c>
      <c r="I264" s="11" t="s">
        <v>1</v>
      </c>
      <c r="J264" s="11" t="s">
        <v>1</v>
      </c>
      <c r="K264" s="11" t="s">
        <v>1</v>
      </c>
      <c r="L264" s="11" t="s">
        <v>1</v>
      </c>
      <c r="M264" s="11" t="s">
        <v>1</v>
      </c>
      <c r="N264" s="11" t="s">
        <v>1</v>
      </c>
      <c r="O264" s="11" t="s">
        <v>1</v>
      </c>
      <c r="P264" s="7" t="s">
        <v>1</v>
      </c>
      <c r="Q264" s="7" t="s">
        <v>1</v>
      </c>
      <c r="R264" s="7" t="s">
        <v>1</v>
      </c>
      <c r="S264" s="7" t="s">
        <v>1</v>
      </c>
    </row>
    <row r="265" spans="1:19" ht="15" customHeight="1" x14ac:dyDescent="0.3">
      <c r="A265" s="26">
        <v>2436</v>
      </c>
      <c r="B265" s="22">
        <f t="shared" si="10"/>
        <v>13.915845234670883</v>
      </c>
      <c r="C265" s="40">
        <f t="shared" si="12"/>
        <v>-0.5556958827987013</v>
      </c>
      <c r="D265" s="22">
        <f t="shared" si="11"/>
        <v>-0.98088531187118244</v>
      </c>
      <c r="E265" s="22"/>
      <c r="F265" s="33">
        <v>52.670462146775087</v>
      </c>
      <c r="G265" s="38">
        <v>-0.5556958827987013</v>
      </c>
      <c r="H265" s="11" t="s">
        <v>1</v>
      </c>
      <c r="I265" s="11" t="s">
        <v>1</v>
      </c>
      <c r="J265" s="11" t="s">
        <v>1</v>
      </c>
      <c r="K265" s="11" t="s">
        <v>1</v>
      </c>
      <c r="L265" s="11" t="s">
        <v>1</v>
      </c>
      <c r="M265" s="11" t="s">
        <v>1</v>
      </c>
      <c r="N265" s="11" t="s">
        <v>1</v>
      </c>
      <c r="O265" s="11" t="s">
        <v>1</v>
      </c>
      <c r="P265" s="7" t="s">
        <v>1</v>
      </c>
      <c r="Q265" s="7" t="s">
        <v>1</v>
      </c>
      <c r="R265" s="7" t="s">
        <v>1</v>
      </c>
      <c r="S265" s="7" t="s">
        <v>1</v>
      </c>
    </row>
    <row r="266" spans="1:19" ht="15" customHeight="1" x14ac:dyDescent="0.3">
      <c r="A266" s="26">
        <v>2466</v>
      </c>
      <c r="B266" s="22">
        <f t="shared" si="10"/>
        <v>14.270486621144165</v>
      </c>
      <c r="C266" s="40">
        <f t="shared" si="12"/>
        <v>2.5484717636101939</v>
      </c>
      <c r="D266" s="22">
        <f t="shared" si="11"/>
        <v>0.48950468762967159</v>
      </c>
      <c r="E266" s="22"/>
      <c r="F266" s="33">
        <v>54.01275400234865</v>
      </c>
      <c r="G266" s="38">
        <v>2.5484717636101939</v>
      </c>
      <c r="H266" s="11" t="s">
        <v>1</v>
      </c>
      <c r="I266" s="11" t="s">
        <v>1</v>
      </c>
      <c r="J266" s="11" t="s">
        <v>1</v>
      </c>
      <c r="K266" s="11" t="s">
        <v>1</v>
      </c>
      <c r="L266" s="11" t="s">
        <v>1</v>
      </c>
      <c r="M266" s="11" t="s">
        <v>1</v>
      </c>
      <c r="N266" s="11" t="s">
        <v>1</v>
      </c>
      <c r="O266" s="11" t="s">
        <v>1</v>
      </c>
      <c r="P266" s="7" t="s">
        <v>1</v>
      </c>
      <c r="Q266" s="7" t="s">
        <v>1</v>
      </c>
      <c r="R266" s="7" t="s">
        <v>1</v>
      </c>
      <c r="S266" s="7" t="s">
        <v>1</v>
      </c>
    </row>
    <row r="267" spans="1:19" ht="15" customHeight="1" x14ac:dyDescent="0.3">
      <c r="A267" s="26">
        <v>2497</v>
      </c>
      <c r="B267" s="22">
        <f t="shared" si="10"/>
        <v>14.213932513002247</v>
      </c>
      <c r="C267" s="40">
        <f t="shared" si="12"/>
        <v>-0.39630118890356947</v>
      </c>
      <c r="D267" s="22">
        <f t="shared" si="11"/>
        <v>0.97087378640778876</v>
      </c>
      <c r="E267" s="22"/>
      <c r="F267" s="33">
        <v>53.798700816077783</v>
      </c>
      <c r="G267" s="38">
        <v>-0.39630118890356947</v>
      </c>
      <c r="H267" s="11" t="s">
        <v>1</v>
      </c>
      <c r="I267" s="11" t="s">
        <v>1</v>
      </c>
      <c r="J267" s="11" t="s">
        <v>1</v>
      </c>
      <c r="K267" s="11" t="s">
        <v>1</v>
      </c>
      <c r="L267" s="11" t="s">
        <v>1</v>
      </c>
      <c r="M267" s="11" t="s">
        <v>1</v>
      </c>
      <c r="N267" s="11" t="s">
        <v>1</v>
      </c>
      <c r="O267" s="11" t="s">
        <v>1</v>
      </c>
      <c r="P267" s="7" t="s">
        <v>1</v>
      </c>
      <c r="Q267" s="7" t="s">
        <v>1</v>
      </c>
      <c r="R267" s="7" t="s">
        <v>1</v>
      </c>
      <c r="S267" s="7" t="s">
        <v>1</v>
      </c>
    </row>
    <row r="268" spans="1:19" ht="15" customHeight="1" x14ac:dyDescent="0.3">
      <c r="A268" s="26">
        <v>2527</v>
      </c>
      <c r="B268" s="22">
        <f t="shared" si="10"/>
        <v>14.054874083853099</v>
      </c>
      <c r="C268" s="40">
        <f t="shared" si="12"/>
        <v>-1.119031830238737</v>
      </c>
      <c r="D268" s="22">
        <f t="shared" si="11"/>
        <v>0.59026899401299904</v>
      </c>
      <c r="E268" s="22"/>
      <c r="F268" s="33">
        <v>53.196676229690965</v>
      </c>
      <c r="G268" s="38">
        <v>-1.119031830238737</v>
      </c>
      <c r="H268" s="11" t="s">
        <v>1</v>
      </c>
      <c r="I268" s="11" t="s">
        <v>1</v>
      </c>
      <c r="J268" s="11" t="s">
        <v>1</v>
      </c>
      <c r="K268" s="11" t="s">
        <v>1</v>
      </c>
      <c r="L268" s="11" t="s">
        <v>1</v>
      </c>
      <c r="M268" s="11" t="s">
        <v>1</v>
      </c>
      <c r="N268" s="11" t="s">
        <v>1</v>
      </c>
      <c r="O268" s="11" t="s">
        <v>1</v>
      </c>
      <c r="P268" s="7" t="s">
        <v>1</v>
      </c>
      <c r="Q268" s="7" t="s">
        <v>1</v>
      </c>
      <c r="R268" s="7" t="s">
        <v>1</v>
      </c>
      <c r="S268" s="7" t="s">
        <v>1</v>
      </c>
    </row>
    <row r="269" spans="1:19" ht="15" customHeight="1" x14ac:dyDescent="0.3">
      <c r="A269" s="26">
        <v>2558</v>
      </c>
      <c r="B269" s="22">
        <f t="shared" si="10"/>
        <v>13.59772837637259</v>
      </c>
      <c r="C269" s="40">
        <f t="shared" si="12"/>
        <v>-3.2525777516975385</v>
      </c>
      <c r="D269" s="22">
        <f t="shared" si="11"/>
        <v>2.2956922531466306</v>
      </c>
      <c r="E269" s="22"/>
      <c r="F269" s="33">
        <v>51.466412974001464</v>
      </c>
      <c r="G269" s="38">
        <v>-3.2525777516975385</v>
      </c>
      <c r="H269" s="11" t="s">
        <v>1</v>
      </c>
      <c r="I269" s="11" t="s">
        <v>1</v>
      </c>
      <c r="J269" s="11" t="s">
        <v>1</v>
      </c>
      <c r="K269" s="11" t="s">
        <v>1</v>
      </c>
      <c r="L269" s="11" t="s">
        <v>1</v>
      </c>
      <c r="M269" s="11" t="s">
        <v>1</v>
      </c>
      <c r="N269" s="11" t="s">
        <v>1</v>
      </c>
      <c r="O269" s="11" t="s">
        <v>1</v>
      </c>
      <c r="P269" s="7" t="s">
        <v>1</v>
      </c>
      <c r="Q269" s="7" t="s">
        <v>1</v>
      </c>
      <c r="R269" s="7" t="s">
        <v>1</v>
      </c>
      <c r="S269" s="7" t="s">
        <v>1</v>
      </c>
    </row>
    <row r="270" spans="1:19" ht="15" customHeight="1" x14ac:dyDescent="0.3">
      <c r="A270" s="26">
        <v>2589</v>
      </c>
      <c r="B270" s="22">
        <f t="shared" si="10"/>
        <v>14.027775240368433</v>
      </c>
      <c r="C270" s="40">
        <f t="shared" si="12"/>
        <v>3.1626375530716677</v>
      </c>
      <c r="D270" s="22">
        <f t="shared" si="11"/>
        <v>2.9485516645050058</v>
      </c>
      <c r="E270" s="22"/>
      <c r="F270" s="33">
        <v>53.094109077936182</v>
      </c>
      <c r="G270" s="38">
        <v>3.1626375530716677</v>
      </c>
      <c r="H270" s="11" t="s">
        <v>1</v>
      </c>
      <c r="I270" s="11" t="s">
        <v>1</v>
      </c>
      <c r="J270" s="11" t="s">
        <v>1</v>
      </c>
      <c r="K270" s="11" t="s">
        <v>1</v>
      </c>
      <c r="L270" s="11" t="s">
        <v>1</v>
      </c>
      <c r="M270" s="11" t="s">
        <v>1</v>
      </c>
      <c r="N270" s="11" t="s">
        <v>1</v>
      </c>
      <c r="O270" s="11" t="s">
        <v>1</v>
      </c>
      <c r="P270" s="7" t="s">
        <v>1</v>
      </c>
      <c r="Q270" s="7" t="s">
        <v>1</v>
      </c>
      <c r="R270" s="7" t="s">
        <v>1</v>
      </c>
      <c r="S270" s="7" t="s">
        <v>1</v>
      </c>
    </row>
    <row r="271" spans="1:19" ht="15" customHeight="1" x14ac:dyDescent="0.3">
      <c r="A271" s="26">
        <v>2617</v>
      </c>
      <c r="B271" s="22">
        <f t="shared" si="10"/>
        <v>13.754430384349156</v>
      </c>
      <c r="C271" s="40">
        <f t="shared" si="12"/>
        <v>-1.9485973458760464</v>
      </c>
      <c r="D271" s="22">
        <f t="shared" si="11"/>
        <v>3.5939302511314386</v>
      </c>
      <c r="E271" s="22"/>
      <c r="F271" s="33">
        <v>52.059518677626983</v>
      </c>
      <c r="G271" s="38">
        <v>-1.9485973458760464</v>
      </c>
      <c r="H271" s="11" t="s">
        <v>1</v>
      </c>
      <c r="I271" s="11" t="s">
        <v>1</v>
      </c>
      <c r="J271" s="11" t="s">
        <v>1</v>
      </c>
      <c r="K271" s="11" t="s">
        <v>1</v>
      </c>
      <c r="L271" s="11" t="s">
        <v>1</v>
      </c>
      <c r="M271" s="11" t="s">
        <v>1</v>
      </c>
      <c r="N271" s="11" t="s">
        <v>1</v>
      </c>
      <c r="O271" s="11" t="s">
        <v>1</v>
      </c>
      <c r="P271" s="7" t="s">
        <v>1</v>
      </c>
      <c r="Q271" s="7" t="s">
        <v>1</v>
      </c>
      <c r="R271" s="7" t="s">
        <v>1</v>
      </c>
      <c r="S271" s="7" t="s">
        <v>1</v>
      </c>
    </row>
    <row r="272" spans="1:19" ht="15" customHeight="1" x14ac:dyDescent="0.3">
      <c r="A272" s="26">
        <v>2648</v>
      </c>
      <c r="B272" s="22">
        <f t="shared" si="10"/>
        <v>13.950013341673293</v>
      </c>
      <c r="C272" s="40">
        <f t="shared" si="12"/>
        <v>1.4219633373308227</v>
      </c>
      <c r="D272" s="22">
        <f t="shared" si="11"/>
        <v>7.178419480401943</v>
      </c>
      <c r="E272" s="22"/>
      <c r="F272" s="33">
        <v>52.799785946813735</v>
      </c>
      <c r="G272" s="38">
        <v>1.4219633373308227</v>
      </c>
      <c r="H272" s="11" t="s">
        <v>1</v>
      </c>
      <c r="I272" s="11" t="s">
        <v>1</v>
      </c>
      <c r="J272" s="11" t="s">
        <v>1</v>
      </c>
      <c r="K272" s="11" t="s">
        <v>1</v>
      </c>
      <c r="L272" s="11" t="s">
        <v>1</v>
      </c>
      <c r="M272" s="11" t="s">
        <v>1</v>
      </c>
      <c r="N272" s="11" t="s">
        <v>1</v>
      </c>
      <c r="O272" s="11" t="s">
        <v>1</v>
      </c>
      <c r="P272" s="7" t="s">
        <v>1</v>
      </c>
      <c r="Q272" s="7" t="s">
        <v>1</v>
      </c>
      <c r="R272" s="7" t="s">
        <v>1</v>
      </c>
      <c r="S272" s="7" t="s">
        <v>1</v>
      </c>
    </row>
    <row r="273" spans="1:19" ht="15" customHeight="1" x14ac:dyDescent="0.3">
      <c r="A273" s="26">
        <v>2678</v>
      </c>
      <c r="B273" s="22">
        <f t="shared" si="10"/>
        <v>13.99242892277973</v>
      </c>
      <c r="C273" s="40">
        <f t="shared" si="12"/>
        <v>0.30405405405404817</v>
      </c>
      <c r="D273" s="22">
        <f t="shared" si="11"/>
        <v>7.9734521320120155</v>
      </c>
      <c r="E273" s="22"/>
      <c r="F273" s="33">
        <v>52.960325836516887</v>
      </c>
      <c r="G273" s="38">
        <v>0.30405405405404817</v>
      </c>
      <c r="H273" s="11" t="s">
        <v>1</v>
      </c>
      <c r="I273" s="11" t="s">
        <v>1</v>
      </c>
      <c r="J273" s="11" t="s">
        <v>1</v>
      </c>
      <c r="K273" s="11" t="s">
        <v>1</v>
      </c>
      <c r="L273" s="11" t="s">
        <v>1</v>
      </c>
      <c r="M273" s="11" t="s">
        <v>1</v>
      </c>
      <c r="N273" s="11" t="s">
        <v>1</v>
      </c>
      <c r="O273" s="11" t="s">
        <v>1</v>
      </c>
      <c r="P273" s="7" t="s">
        <v>1</v>
      </c>
      <c r="Q273" s="7" t="s">
        <v>1</v>
      </c>
      <c r="R273" s="7" t="s">
        <v>1</v>
      </c>
      <c r="S273" s="7" t="s">
        <v>1</v>
      </c>
    </row>
    <row r="274" spans="1:19" ht="15" customHeight="1" x14ac:dyDescent="0.3">
      <c r="A274" s="26">
        <v>2709</v>
      </c>
      <c r="B274" s="22">
        <f t="shared" si="10"/>
        <v>14.184477248344995</v>
      </c>
      <c r="C274" s="40">
        <f t="shared" si="12"/>
        <v>1.3725159986527347</v>
      </c>
      <c r="D274" s="22">
        <f t="shared" si="11"/>
        <v>8.2741253709865958</v>
      </c>
      <c r="E274" s="22"/>
      <c r="F274" s="33">
        <v>53.6872147815617</v>
      </c>
      <c r="G274" s="38">
        <v>1.3725159986527347</v>
      </c>
      <c r="H274" s="11" t="s">
        <v>1</v>
      </c>
      <c r="I274" s="11" t="s">
        <v>1</v>
      </c>
      <c r="J274" s="11" t="s">
        <v>1</v>
      </c>
      <c r="K274" s="11" t="s">
        <v>1</v>
      </c>
      <c r="L274" s="11" t="s">
        <v>1</v>
      </c>
      <c r="M274" s="11" t="s">
        <v>1</v>
      </c>
      <c r="N274" s="11" t="s">
        <v>1</v>
      </c>
      <c r="O274" s="11" t="s">
        <v>1</v>
      </c>
      <c r="P274" s="7" t="s">
        <v>1</v>
      </c>
      <c r="Q274" s="7" t="s">
        <v>1</v>
      </c>
      <c r="R274" s="7" t="s">
        <v>1</v>
      </c>
      <c r="S274" s="7" t="s">
        <v>1</v>
      </c>
    </row>
    <row r="275" spans="1:19" ht="15" customHeight="1" x14ac:dyDescent="0.3">
      <c r="A275" s="26">
        <v>2739</v>
      </c>
      <c r="B275" s="22">
        <f t="shared" ref="B275:B338" si="13">B276/(1+(C276/100))</f>
        <v>14.956205182364929</v>
      </c>
      <c r="C275" s="40">
        <f t="shared" si="12"/>
        <v>5.4406512168784893</v>
      </c>
      <c r="D275" s="22">
        <f t="shared" si="11"/>
        <v>9.5160037960486665</v>
      </c>
      <c r="E275" s="22"/>
      <c r="F275" s="33">
        <v>56.608148885882905</v>
      </c>
      <c r="G275" s="38">
        <v>5.4406512168784893</v>
      </c>
      <c r="H275" s="11" t="s">
        <v>1</v>
      </c>
      <c r="I275" s="11" t="s">
        <v>1</v>
      </c>
      <c r="J275" s="11" t="s">
        <v>1</v>
      </c>
      <c r="K275" s="11" t="s">
        <v>1</v>
      </c>
      <c r="L275" s="11" t="s">
        <v>1</v>
      </c>
      <c r="M275" s="11" t="s">
        <v>1</v>
      </c>
      <c r="N275" s="11" t="s">
        <v>1</v>
      </c>
      <c r="O275" s="11" t="s">
        <v>1</v>
      </c>
      <c r="P275" s="7" t="s">
        <v>1</v>
      </c>
      <c r="Q275" s="7" t="s">
        <v>1</v>
      </c>
      <c r="R275" s="7" t="s">
        <v>1</v>
      </c>
      <c r="S275" s="7" t="s">
        <v>1</v>
      </c>
    </row>
    <row r="276" spans="1:19" ht="15" customHeight="1" x14ac:dyDescent="0.3">
      <c r="A276" s="26">
        <v>2770</v>
      </c>
      <c r="B276" s="22">
        <f t="shared" si="13"/>
        <v>14.583890637097298</v>
      </c>
      <c r="C276" s="40">
        <f t="shared" si="12"/>
        <v>-2.489365054356385</v>
      </c>
      <c r="D276" s="22">
        <f t="shared" ref="D276:D339" si="14">((B276/B264)-1)*100</f>
        <v>4.2182369285172827</v>
      </c>
      <c r="E276" s="22"/>
      <c r="F276" s="33">
        <v>55.198965409599701</v>
      </c>
      <c r="G276" s="38">
        <v>-2.489365054356385</v>
      </c>
      <c r="H276" s="11" t="s">
        <v>1</v>
      </c>
      <c r="I276" s="11" t="s">
        <v>1</v>
      </c>
      <c r="J276" s="11" t="s">
        <v>1</v>
      </c>
      <c r="K276" s="11" t="s">
        <v>1</v>
      </c>
      <c r="L276" s="11" t="s">
        <v>1</v>
      </c>
      <c r="M276" s="11" t="s">
        <v>1</v>
      </c>
      <c r="N276" s="11" t="s">
        <v>1</v>
      </c>
      <c r="O276" s="11" t="s">
        <v>1</v>
      </c>
      <c r="P276" s="7" t="s">
        <v>1</v>
      </c>
      <c r="Q276" s="7" t="s">
        <v>1</v>
      </c>
      <c r="R276" s="7" t="s">
        <v>1</v>
      </c>
      <c r="S276" s="7" t="s">
        <v>1</v>
      </c>
    </row>
    <row r="277" spans="1:19" ht="15" customHeight="1" x14ac:dyDescent="0.3">
      <c r="A277" s="26">
        <v>2801</v>
      </c>
      <c r="B277" s="22">
        <f t="shared" si="13"/>
        <v>14.870195809565756</v>
      </c>
      <c r="C277" s="40">
        <f t="shared" ref="C277:C340" si="15">G277</f>
        <v>1.963160445952461</v>
      </c>
      <c r="D277" s="22">
        <f t="shared" si="14"/>
        <v>6.8580137160273891</v>
      </c>
      <c r="E277" s="22"/>
      <c r="F277" s="33">
        <v>56.282609665095947</v>
      </c>
      <c r="G277" s="38">
        <v>1.963160445952461</v>
      </c>
      <c r="H277" s="11" t="s">
        <v>1</v>
      </c>
      <c r="I277" s="11" t="s">
        <v>1</v>
      </c>
      <c r="J277" s="11" t="s">
        <v>1</v>
      </c>
      <c r="K277" s="11" t="s">
        <v>1</v>
      </c>
      <c r="L277" s="11" t="s">
        <v>1</v>
      </c>
      <c r="M277" s="11" t="s">
        <v>1</v>
      </c>
      <c r="N277" s="11" t="s">
        <v>1</v>
      </c>
      <c r="O277" s="11" t="s">
        <v>1</v>
      </c>
      <c r="P277" s="7" t="s">
        <v>1</v>
      </c>
      <c r="Q277" s="7" t="s">
        <v>1</v>
      </c>
      <c r="R277" s="7" t="s">
        <v>1</v>
      </c>
      <c r="S277" s="7" t="s">
        <v>1</v>
      </c>
    </row>
    <row r="278" spans="1:19" ht="15" customHeight="1" x14ac:dyDescent="0.3">
      <c r="A278" s="26">
        <v>2831</v>
      </c>
      <c r="B278" s="22">
        <f t="shared" si="13"/>
        <v>14.494346632539257</v>
      </c>
      <c r="C278" s="40">
        <f t="shared" si="15"/>
        <v>-2.527533475952759</v>
      </c>
      <c r="D278" s="22">
        <f t="shared" si="14"/>
        <v>1.5686922060765829</v>
      </c>
      <c r="E278" s="22"/>
      <c r="F278" s="33">
        <v>54.860047864670825</v>
      </c>
      <c r="G278" s="38">
        <v>-2.527533475952759</v>
      </c>
      <c r="H278" s="11" t="s">
        <v>1</v>
      </c>
      <c r="I278" s="11" t="s">
        <v>1</v>
      </c>
      <c r="J278" s="11" t="s">
        <v>1</v>
      </c>
      <c r="K278" s="11" t="s">
        <v>1</v>
      </c>
      <c r="L278" s="11" t="s">
        <v>1</v>
      </c>
      <c r="M278" s="11" t="s">
        <v>1</v>
      </c>
      <c r="N278" s="11" t="s">
        <v>1</v>
      </c>
      <c r="O278" s="11" t="s">
        <v>1</v>
      </c>
      <c r="P278" s="7" t="s">
        <v>1</v>
      </c>
      <c r="Q278" s="7" t="s">
        <v>1</v>
      </c>
      <c r="R278" s="7" t="s">
        <v>1</v>
      </c>
      <c r="S278" s="7" t="s">
        <v>1</v>
      </c>
    </row>
    <row r="279" spans="1:19" ht="15" customHeight="1" x14ac:dyDescent="0.3">
      <c r="A279" s="26">
        <v>2862</v>
      </c>
      <c r="B279" s="22">
        <f t="shared" si="13"/>
        <v>14.483742737262645</v>
      </c>
      <c r="C279" s="40">
        <f t="shared" si="15"/>
        <v>-7.3158835961639745E-2</v>
      </c>
      <c r="D279" s="22">
        <f t="shared" si="14"/>
        <v>1.8982095490715833</v>
      </c>
      <c r="E279" s="22"/>
      <c r="F279" s="33">
        <v>54.819912892245036</v>
      </c>
      <c r="G279" s="38">
        <v>-7.3158835961639745E-2</v>
      </c>
      <c r="H279" s="11" t="s">
        <v>1</v>
      </c>
      <c r="I279" s="11" t="s">
        <v>1</v>
      </c>
      <c r="J279" s="11" t="s">
        <v>1</v>
      </c>
      <c r="K279" s="11" t="s">
        <v>1</v>
      </c>
      <c r="L279" s="11" t="s">
        <v>1</v>
      </c>
      <c r="M279" s="11" t="s">
        <v>1</v>
      </c>
      <c r="N279" s="11" t="s">
        <v>1</v>
      </c>
      <c r="O279" s="11" t="s">
        <v>1</v>
      </c>
      <c r="P279" s="7" t="s">
        <v>1</v>
      </c>
      <c r="Q279" s="7" t="s">
        <v>1</v>
      </c>
      <c r="R279" s="7" t="s">
        <v>1</v>
      </c>
      <c r="S279" s="7" t="s">
        <v>1</v>
      </c>
    </row>
    <row r="280" spans="1:19" ht="15" customHeight="1" x14ac:dyDescent="0.3">
      <c r="A280" s="26">
        <v>2892</v>
      </c>
      <c r="B280" s="22">
        <f t="shared" si="13"/>
        <v>14.184477248344992</v>
      </c>
      <c r="C280" s="40">
        <f t="shared" si="15"/>
        <v>-2.0662165460017867</v>
      </c>
      <c r="D280" s="22">
        <f t="shared" si="14"/>
        <v>0.92212255847092806</v>
      </c>
      <c r="E280" s="22"/>
      <c r="F280" s="33">
        <v>53.6872147815617</v>
      </c>
      <c r="G280" s="38">
        <v>-2.0662165460017867</v>
      </c>
      <c r="H280" s="11" t="s">
        <v>1</v>
      </c>
      <c r="I280" s="11" t="s">
        <v>1</v>
      </c>
      <c r="J280" s="11" t="s">
        <v>1</v>
      </c>
      <c r="K280" s="11" t="s">
        <v>1</v>
      </c>
      <c r="L280" s="11" t="s">
        <v>1</v>
      </c>
      <c r="M280" s="11" t="s">
        <v>1</v>
      </c>
      <c r="N280" s="11" t="s">
        <v>1</v>
      </c>
      <c r="O280" s="11" t="s">
        <v>1</v>
      </c>
      <c r="P280" s="7" t="s">
        <v>1</v>
      </c>
      <c r="Q280" s="7" t="s">
        <v>1</v>
      </c>
      <c r="R280" s="7" t="s">
        <v>1</v>
      </c>
      <c r="S280" s="7" t="s">
        <v>1</v>
      </c>
    </row>
    <row r="281" spans="1:19" ht="15" customHeight="1" x14ac:dyDescent="0.3">
      <c r="A281" s="26">
        <v>2923</v>
      </c>
      <c r="B281" s="22">
        <f t="shared" si="13"/>
        <v>14.155021983687742</v>
      </c>
      <c r="C281" s="40">
        <f t="shared" si="15"/>
        <v>-0.20765844339231121</v>
      </c>
      <c r="D281" s="22">
        <f t="shared" si="14"/>
        <v>4.0984316783640562</v>
      </c>
      <c r="E281" s="22"/>
      <c r="F281" s="33">
        <v>53.575728747045623</v>
      </c>
      <c r="G281" s="38">
        <v>-0.20765844339231121</v>
      </c>
      <c r="H281" s="11" t="s">
        <v>1</v>
      </c>
      <c r="I281" s="11" t="s">
        <v>1</v>
      </c>
      <c r="J281" s="11" t="s">
        <v>1</v>
      </c>
      <c r="K281" s="11" t="s">
        <v>1</v>
      </c>
      <c r="L281" s="11" t="s">
        <v>1</v>
      </c>
      <c r="M281" s="11" t="s">
        <v>1</v>
      </c>
      <c r="N281" s="11" t="s">
        <v>1</v>
      </c>
      <c r="O281" s="11" t="s">
        <v>1</v>
      </c>
      <c r="P281" s="7" t="s">
        <v>1</v>
      </c>
      <c r="Q281" s="7" t="s">
        <v>1</v>
      </c>
      <c r="R281" s="7" t="s">
        <v>1</v>
      </c>
      <c r="S281" s="7" t="s">
        <v>1</v>
      </c>
    </row>
    <row r="282" spans="1:19" ht="15" customHeight="1" x14ac:dyDescent="0.3">
      <c r="A282" s="26">
        <v>2954</v>
      </c>
      <c r="B282" s="22">
        <f t="shared" si="13"/>
        <v>14.085507559096632</v>
      </c>
      <c r="C282" s="40">
        <f t="shared" si="15"/>
        <v>-0.49109372398868922</v>
      </c>
      <c r="D282" s="22">
        <f t="shared" si="14"/>
        <v>0.41155719805132662</v>
      </c>
      <c r="E282" s="22"/>
      <c r="F282" s="33">
        <v>53.312621705587681</v>
      </c>
      <c r="G282" s="38">
        <v>-0.49109372398868922</v>
      </c>
      <c r="H282" s="11" t="s">
        <v>1</v>
      </c>
      <c r="I282" s="11" t="s">
        <v>1</v>
      </c>
      <c r="J282" s="11" t="s">
        <v>1</v>
      </c>
      <c r="K282" s="11" t="s">
        <v>1</v>
      </c>
      <c r="L282" s="11" t="s">
        <v>1</v>
      </c>
      <c r="M282" s="11" t="s">
        <v>1</v>
      </c>
      <c r="N282" s="11" t="s">
        <v>1</v>
      </c>
      <c r="O282" s="11" t="s">
        <v>1</v>
      </c>
      <c r="P282" s="7" t="s">
        <v>1</v>
      </c>
      <c r="Q282" s="7" t="s">
        <v>1</v>
      </c>
      <c r="R282" s="7" t="s">
        <v>1</v>
      </c>
      <c r="S282" s="7" t="s">
        <v>1</v>
      </c>
    </row>
    <row r="283" spans="1:19" ht="15" customHeight="1" x14ac:dyDescent="0.3">
      <c r="A283" s="26">
        <v>2983</v>
      </c>
      <c r="B283" s="22">
        <f t="shared" si="13"/>
        <v>14.003032818056337</v>
      </c>
      <c r="C283" s="40">
        <f t="shared" si="15"/>
        <v>-0.58552906733582155</v>
      </c>
      <c r="D283" s="22">
        <f t="shared" si="14"/>
        <v>1.8074353263662468</v>
      </c>
      <c r="E283" s="22"/>
      <c r="F283" s="33">
        <v>53.000460808942677</v>
      </c>
      <c r="G283" s="38">
        <v>-0.58552906733582155</v>
      </c>
      <c r="H283" s="11" t="s">
        <v>1</v>
      </c>
      <c r="I283" s="11" t="s">
        <v>1</v>
      </c>
      <c r="J283" s="11" t="s">
        <v>1</v>
      </c>
      <c r="K283" s="11" t="s">
        <v>1</v>
      </c>
      <c r="L283" s="11" t="s">
        <v>1</v>
      </c>
      <c r="M283" s="11" t="s">
        <v>1</v>
      </c>
      <c r="N283" s="11" t="s">
        <v>1</v>
      </c>
      <c r="O283" s="11" t="s">
        <v>1</v>
      </c>
      <c r="P283" s="7" t="s">
        <v>1</v>
      </c>
      <c r="Q283" s="7" t="s">
        <v>1</v>
      </c>
      <c r="R283" s="7" t="s">
        <v>1</v>
      </c>
      <c r="S283" s="7" t="s">
        <v>1</v>
      </c>
    </row>
    <row r="284" spans="1:19" ht="15" customHeight="1" x14ac:dyDescent="0.3">
      <c r="A284" s="26">
        <v>3014</v>
      </c>
      <c r="B284" s="22">
        <f t="shared" si="13"/>
        <v>14.184477248344992</v>
      </c>
      <c r="C284" s="40">
        <f t="shared" si="15"/>
        <v>1.2957509465713057</v>
      </c>
      <c r="D284" s="22">
        <f t="shared" si="14"/>
        <v>1.6807432432432101</v>
      </c>
      <c r="E284" s="22"/>
      <c r="F284" s="33">
        <v>53.6872147815617</v>
      </c>
      <c r="G284" s="38">
        <v>1.2957509465713057</v>
      </c>
      <c r="H284" s="11" t="s">
        <v>1</v>
      </c>
      <c r="I284" s="11" t="s">
        <v>1</v>
      </c>
      <c r="J284" s="11" t="s">
        <v>1</v>
      </c>
      <c r="K284" s="11" t="s">
        <v>1</v>
      </c>
      <c r="L284" s="11" t="s">
        <v>1</v>
      </c>
      <c r="M284" s="11" t="s">
        <v>1</v>
      </c>
      <c r="N284" s="11" t="s">
        <v>1</v>
      </c>
      <c r="O284" s="11" t="s">
        <v>1</v>
      </c>
      <c r="P284" s="7" t="s">
        <v>1</v>
      </c>
      <c r="Q284" s="7" t="s">
        <v>1</v>
      </c>
      <c r="R284" s="7" t="s">
        <v>1</v>
      </c>
      <c r="S284" s="7" t="s">
        <v>1</v>
      </c>
    </row>
    <row r="285" spans="1:19" ht="15" customHeight="1" x14ac:dyDescent="0.3">
      <c r="A285" s="26">
        <v>3044</v>
      </c>
      <c r="B285" s="22">
        <f t="shared" si="13"/>
        <v>14.443683577328787</v>
      </c>
      <c r="C285" s="40">
        <f t="shared" si="15"/>
        <v>1.8273943018523253</v>
      </c>
      <c r="D285" s="22">
        <f t="shared" si="14"/>
        <v>3.2249915796564332</v>
      </c>
      <c r="E285" s="22"/>
      <c r="F285" s="33">
        <v>54.668291885303177</v>
      </c>
      <c r="G285" s="38">
        <v>1.8273943018523253</v>
      </c>
      <c r="H285" s="11" t="s">
        <v>1</v>
      </c>
      <c r="I285" s="11" t="s">
        <v>1</v>
      </c>
      <c r="J285" s="11" t="s">
        <v>1</v>
      </c>
      <c r="K285" s="11" t="s">
        <v>1</v>
      </c>
      <c r="L285" s="11" t="s">
        <v>1</v>
      </c>
      <c r="M285" s="11" t="s">
        <v>1</v>
      </c>
      <c r="N285" s="11" t="s">
        <v>1</v>
      </c>
      <c r="O285" s="11" t="s">
        <v>1</v>
      </c>
      <c r="P285" s="7" t="s">
        <v>1</v>
      </c>
      <c r="Q285" s="7" t="s">
        <v>1</v>
      </c>
      <c r="R285" s="7" t="s">
        <v>1</v>
      </c>
      <c r="S285" s="7" t="s">
        <v>1</v>
      </c>
    </row>
    <row r="286" spans="1:19" ht="15" customHeight="1" x14ac:dyDescent="0.3">
      <c r="A286" s="26">
        <v>3075</v>
      </c>
      <c r="B286" s="22">
        <f t="shared" si="13"/>
        <v>14.151487351928871</v>
      </c>
      <c r="C286" s="40">
        <f t="shared" si="15"/>
        <v>-2.0230035076270636</v>
      </c>
      <c r="D286" s="22">
        <f t="shared" si="14"/>
        <v>-0.23257745659941431</v>
      </c>
      <c r="E286" s="22"/>
      <c r="F286" s="33">
        <v>53.562350422903691</v>
      </c>
      <c r="G286" s="38">
        <v>-2.0230035076270636</v>
      </c>
      <c r="H286" s="11" t="s">
        <v>1</v>
      </c>
      <c r="I286" s="11" t="s">
        <v>1</v>
      </c>
      <c r="J286" s="11" t="s">
        <v>1</v>
      </c>
      <c r="K286" s="11" t="s">
        <v>1</v>
      </c>
      <c r="L286" s="11" t="s">
        <v>1</v>
      </c>
      <c r="M286" s="11" t="s">
        <v>1</v>
      </c>
      <c r="N286" s="11" t="s">
        <v>1</v>
      </c>
      <c r="O286" s="11" t="s">
        <v>1</v>
      </c>
      <c r="P286" s="7" t="s">
        <v>1</v>
      </c>
      <c r="Q286" s="7" t="s">
        <v>1</v>
      </c>
      <c r="R286" s="7" t="s">
        <v>1</v>
      </c>
      <c r="S286" s="7" t="s">
        <v>1</v>
      </c>
    </row>
    <row r="287" spans="1:19" ht="15" customHeight="1" x14ac:dyDescent="0.3">
      <c r="A287" s="26">
        <v>3105</v>
      </c>
      <c r="B287" s="22">
        <f t="shared" si="13"/>
        <v>13.992428922779727</v>
      </c>
      <c r="C287" s="40">
        <f t="shared" si="15"/>
        <v>-1.123969694446747</v>
      </c>
      <c r="D287" s="22">
        <f t="shared" si="14"/>
        <v>-6.4439892862770076</v>
      </c>
      <c r="E287" s="22"/>
      <c r="F287" s="33">
        <v>52.960325836516887</v>
      </c>
      <c r="G287" s="38">
        <v>-1.123969694446747</v>
      </c>
      <c r="H287" s="11" t="s">
        <v>1</v>
      </c>
      <c r="I287" s="11" t="s">
        <v>1</v>
      </c>
      <c r="J287" s="11" t="s">
        <v>1</v>
      </c>
      <c r="K287" s="11" t="s">
        <v>1</v>
      </c>
      <c r="L287" s="11" t="s">
        <v>1</v>
      </c>
      <c r="M287" s="11" t="s">
        <v>1</v>
      </c>
      <c r="N287" s="11" t="s">
        <v>1</v>
      </c>
      <c r="O287" s="11" t="s">
        <v>1</v>
      </c>
      <c r="P287" s="7" t="s">
        <v>1</v>
      </c>
      <c r="Q287" s="7" t="s">
        <v>1</v>
      </c>
      <c r="R287" s="7" t="s">
        <v>1</v>
      </c>
      <c r="S287" s="7" t="s">
        <v>1</v>
      </c>
    </row>
    <row r="288" spans="1:19" ht="15" customHeight="1" x14ac:dyDescent="0.3">
      <c r="A288" s="26">
        <v>3136</v>
      </c>
      <c r="B288" s="22">
        <f t="shared" si="13"/>
        <v>14.520267265437633</v>
      </c>
      <c r="C288" s="40">
        <f t="shared" si="15"/>
        <v>3.7723139104075321</v>
      </c>
      <c r="D288" s="22">
        <f t="shared" si="14"/>
        <v>-0.43625787687837647</v>
      </c>
      <c r="E288" s="22"/>
      <c r="F288" s="33">
        <v>54.958155575044962</v>
      </c>
      <c r="G288" s="38">
        <v>3.7723139104075321</v>
      </c>
      <c r="H288" s="11" t="s">
        <v>1</v>
      </c>
      <c r="I288" s="11" t="s">
        <v>1</v>
      </c>
      <c r="J288" s="11" t="s">
        <v>1</v>
      </c>
      <c r="K288" s="11" t="s">
        <v>1</v>
      </c>
      <c r="L288" s="11" t="s">
        <v>1</v>
      </c>
      <c r="M288" s="11" t="s">
        <v>1</v>
      </c>
      <c r="N288" s="11" t="s">
        <v>1</v>
      </c>
      <c r="O288" s="11" t="s">
        <v>1</v>
      </c>
      <c r="P288" s="7" t="s">
        <v>1</v>
      </c>
      <c r="Q288" s="7" t="s">
        <v>1</v>
      </c>
      <c r="R288" s="7" t="s">
        <v>1</v>
      </c>
      <c r="S288" s="7" t="s">
        <v>1</v>
      </c>
    </row>
    <row r="289" spans="1:19" ht="15" customHeight="1" x14ac:dyDescent="0.3">
      <c r="A289" s="26">
        <v>3167</v>
      </c>
      <c r="B289" s="22">
        <f t="shared" si="13"/>
        <v>14.565039267716656</v>
      </c>
      <c r="C289" s="40">
        <f t="shared" si="15"/>
        <v>0.30834144758198345</v>
      </c>
      <c r="D289" s="22">
        <f t="shared" si="14"/>
        <v>-2.0521353300055223</v>
      </c>
      <c r="E289" s="22"/>
      <c r="F289" s="33">
        <v>55.127614347509414</v>
      </c>
      <c r="G289" s="38">
        <v>0.30834144758198345</v>
      </c>
      <c r="H289" s="11" t="s">
        <v>1</v>
      </c>
      <c r="I289" s="11" t="s">
        <v>1</v>
      </c>
      <c r="J289" s="11" t="s">
        <v>1</v>
      </c>
      <c r="K289" s="11" t="s">
        <v>1</v>
      </c>
      <c r="L289" s="11" t="s">
        <v>1</v>
      </c>
      <c r="M289" s="11" t="s">
        <v>1</v>
      </c>
      <c r="N289" s="11" t="s">
        <v>1</v>
      </c>
      <c r="O289" s="11" t="s">
        <v>1</v>
      </c>
      <c r="P289" s="7" t="s">
        <v>1</v>
      </c>
      <c r="Q289" s="7" t="s">
        <v>1</v>
      </c>
      <c r="R289" s="7" t="s">
        <v>1</v>
      </c>
      <c r="S289" s="7" t="s">
        <v>1</v>
      </c>
    </row>
    <row r="290" spans="1:19" ht="15" customHeight="1" x14ac:dyDescent="0.3">
      <c r="A290" s="26">
        <v>3197</v>
      </c>
      <c r="B290" s="22">
        <f t="shared" si="13"/>
        <v>14.633375481721474</v>
      </c>
      <c r="C290" s="40">
        <f t="shared" si="15"/>
        <v>0.46917974437792331</v>
      </c>
      <c r="D290" s="22">
        <f t="shared" si="14"/>
        <v>0.95919362705252365</v>
      </c>
      <c r="E290" s="22"/>
      <c r="F290" s="33">
        <v>55.386261947586704</v>
      </c>
      <c r="G290" s="38">
        <v>0.46917974437792331</v>
      </c>
      <c r="H290" s="11" t="s">
        <v>1</v>
      </c>
      <c r="I290" s="11" t="s">
        <v>1</v>
      </c>
      <c r="J290" s="11" t="s">
        <v>1</v>
      </c>
      <c r="K290" s="11" t="s">
        <v>1</v>
      </c>
      <c r="L290" s="11" t="s">
        <v>1</v>
      </c>
      <c r="M290" s="11" t="s">
        <v>1</v>
      </c>
      <c r="N290" s="11" t="s">
        <v>1</v>
      </c>
      <c r="O290" s="11" t="s">
        <v>1</v>
      </c>
      <c r="P290" s="7" t="s">
        <v>1</v>
      </c>
      <c r="Q290" s="7" t="s">
        <v>1</v>
      </c>
      <c r="R290" s="7" t="s">
        <v>1</v>
      </c>
      <c r="S290" s="7" t="s">
        <v>1</v>
      </c>
    </row>
    <row r="291" spans="1:19" ht="15" customHeight="1" x14ac:dyDescent="0.3">
      <c r="A291" s="26">
        <v>3228</v>
      </c>
      <c r="B291" s="22">
        <f t="shared" si="13"/>
        <v>14.581534215924716</v>
      </c>
      <c r="C291" s="40">
        <f t="shared" si="15"/>
        <v>-0.35426731078904705</v>
      </c>
      <c r="D291" s="22">
        <f t="shared" si="14"/>
        <v>0.67518099731556092</v>
      </c>
      <c r="E291" s="22"/>
      <c r="F291" s="33">
        <v>55.190046526838408</v>
      </c>
      <c r="G291" s="38">
        <v>-0.35426731078904705</v>
      </c>
      <c r="H291" s="11" t="s">
        <v>1</v>
      </c>
      <c r="I291" s="11" t="s">
        <v>1</v>
      </c>
      <c r="J291" s="11" t="s">
        <v>1</v>
      </c>
      <c r="K291" s="11" t="s">
        <v>1</v>
      </c>
      <c r="L291" s="11" t="s">
        <v>1</v>
      </c>
      <c r="M291" s="11" t="s">
        <v>1</v>
      </c>
      <c r="N291" s="11" t="s">
        <v>1</v>
      </c>
      <c r="O291" s="11" t="s">
        <v>1</v>
      </c>
      <c r="P291" s="7" t="s">
        <v>1</v>
      </c>
      <c r="Q291" s="7" t="s">
        <v>1</v>
      </c>
      <c r="R291" s="7" t="s">
        <v>1</v>
      </c>
      <c r="S291" s="7" t="s">
        <v>1</v>
      </c>
    </row>
    <row r="292" spans="1:19" ht="15" customHeight="1" x14ac:dyDescent="0.3">
      <c r="A292" s="26">
        <v>3258</v>
      </c>
      <c r="B292" s="22">
        <f t="shared" si="13"/>
        <v>14.362387046874781</v>
      </c>
      <c r="C292" s="40">
        <f t="shared" si="15"/>
        <v>-1.502908855850027</v>
      </c>
      <c r="D292" s="22">
        <f t="shared" si="14"/>
        <v>1.2542569980895646</v>
      </c>
      <c r="E292" s="22"/>
      <c r="F292" s="33">
        <v>54.360590430038805</v>
      </c>
      <c r="G292" s="38">
        <v>-1.502908855850027</v>
      </c>
      <c r="H292" s="11" t="s">
        <v>1</v>
      </c>
      <c r="I292" s="11" t="s">
        <v>1</v>
      </c>
      <c r="J292" s="11" t="s">
        <v>1</v>
      </c>
      <c r="K292" s="11" t="s">
        <v>1</v>
      </c>
      <c r="L292" s="11" t="s">
        <v>1</v>
      </c>
      <c r="M292" s="11" t="s">
        <v>1</v>
      </c>
      <c r="N292" s="11" t="s">
        <v>1</v>
      </c>
      <c r="O292" s="11" t="s">
        <v>1</v>
      </c>
      <c r="P292" s="7" t="s">
        <v>1</v>
      </c>
      <c r="Q292" s="7" t="s">
        <v>1</v>
      </c>
      <c r="R292" s="7" t="s">
        <v>1</v>
      </c>
      <c r="S292" s="7" t="s">
        <v>1</v>
      </c>
    </row>
    <row r="293" spans="1:19" ht="15" customHeight="1" x14ac:dyDescent="0.3">
      <c r="A293" s="26">
        <v>3289</v>
      </c>
      <c r="B293" s="22">
        <f t="shared" si="13"/>
        <v>14.343535677494144</v>
      </c>
      <c r="C293" s="40">
        <f t="shared" si="15"/>
        <v>-0.13125512715339571</v>
      </c>
      <c r="D293" s="22">
        <f t="shared" si="14"/>
        <v>1.3317795904778107</v>
      </c>
      <c r="E293" s="22"/>
      <c r="F293" s="33">
        <v>54.289239367948518</v>
      </c>
      <c r="G293" s="38">
        <v>-0.13125512715339571</v>
      </c>
      <c r="H293" s="11" t="s">
        <v>1</v>
      </c>
      <c r="I293" s="11" t="s">
        <v>1</v>
      </c>
      <c r="J293" s="11" t="s">
        <v>1</v>
      </c>
      <c r="K293" s="11" t="s">
        <v>1</v>
      </c>
      <c r="L293" s="11" t="s">
        <v>1</v>
      </c>
      <c r="M293" s="11" t="s">
        <v>1</v>
      </c>
      <c r="N293" s="11" t="s">
        <v>1</v>
      </c>
      <c r="O293" s="11" t="s">
        <v>1</v>
      </c>
      <c r="P293" s="7" t="s">
        <v>1</v>
      </c>
      <c r="Q293" s="7" t="s">
        <v>1</v>
      </c>
      <c r="R293" s="7" t="s">
        <v>1</v>
      </c>
      <c r="S293" s="7" t="s">
        <v>1</v>
      </c>
    </row>
    <row r="294" spans="1:19" ht="15" customHeight="1" x14ac:dyDescent="0.3">
      <c r="A294" s="26">
        <v>3320</v>
      </c>
      <c r="B294" s="22">
        <f t="shared" si="13"/>
        <v>14.394198732704613</v>
      </c>
      <c r="C294" s="40">
        <f t="shared" si="15"/>
        <v>0.35321176277312016</v>
      </c>
      <c r="D294" s="22">
        <f t="shared" si="14"/>
        <v>2.1915516520284894</v>
      </c>
      <c r="E294" s="22"/>
      <c r="F294" s="33">
        <v>54.480995347316167</v>
      </c>
      <c r="G294" s="38">
        <v>0.35321176277312016</v>
      </c>
      <c r="H294" s="11" t="s">
        <v>1</v>
      </c>
      <c r="I294" s="11" t="s">
        <v>1</v>
      </c>
      <c r="J294" s="11" t="s">
        <v>1</v>
      </c>
      <c r="K294" s="11" t="s">
        <v>1</v>
      </c>
      <c r="L294" s="11" t="s">
        <v>1</v>
      </c>
      <c r="M294" s="11" t="s">
        <v>1</v>
      </c>
      <c r="N294" s="11" t="s">
        <v>1</v>
      </c>
      <c r="O294" s="11" t="s">
        <v>1</v>
      </c>
      <c r="P294" s="7" t="s">
        <v>1</v>
      </c>
      <c r="Q294" s="7" t="s">
        <v>1</v>
      </c>
      <c r="R294" s="7" t="s">
        <v>1</v>
      </c>
      <c r="S294" s="7" t="s">
        <v>1</v>
      </c>
    </row>
    <row r="295" spans="1:19" ht="15" customHeight="1" x14ac:dyDescent="0.3">
      <c r="A295" s="26">
        <v>3348</v>
      </c>
      <c r="B295" s="22">
        <f t="shared" si="13"/>
        <v>14.52380189719651</v>
      </c>
      <c r="C295" s="40">
        <f t="shared" si="15"/>
        <v>0.90038470983055952</v>
      </c>
      <c r="D295" s="22">
        <f t="shared" si="14"/>
        <v>3.7189734960034082</v>
      </c>
      <c r="E295" s="22"/>
      <c r="F295" s="33">
        <v>54.971533899186895</v>
      </c>
      <c r="G295" s="38">
        <v>0.90038470983055952</v>
      </c>
      <c r="H295" s="11" t="s">
        <v>1</v>
      </c>
      <c r="I295" s="11" t="s">
        <v>1</v>
      </c>
      <c r="J295" s="11" t="s">
        <v>1</v>
      </c>
      <c r="K295" s="11" t="s">
        <v>1</v>
      </c>
      <c r="L295" s="11" t="s">
        <v>1</v>
      </c>
      <c r="M295" s="11" t="s">
        <v>1</v>
      </c>
      <c r="N295" s="11" t="s">
        <v>1</v>
      </c>
      <c r="O295" s="11" t="s">
        <v>1</v>
      </c>
      <c r="P295" s="7" t="s">
        <v>1</v>
      </c>
      <c r="Q295" s="7" t="s">
        <v>1</v>
      </c>
      <c r="R295" s="7" t="s">
        <v>1</v>
      </c>
      <c r="S295" s="7" t="s">
        <v>1</v>
      </c>
    </row>
    <row r="296" spans="1:19" ht="15" customHeight="1" x14ac:dyDescent="0.3">
      <c r="A296" s="26">
        <v>3379</v>
      </c>
      <c r="B296" s="22">
        <f t="shared" si="13"/>
        <v>14.482564526676363</v>
      </c>
      <c r="C296" s="40">
        <f t="shared" si="15"/>
        <v>-0.28392958546279434</v>
      </c>
      <c r="D296" s="22">
        <f t="shared" si="14"/>
        <v>2.1015034471302041</v>
      </c>
      <c r="E296" s="22"/>
      <c r="F296" s="33">
        <v>54.815453450864396</v>
      </c>
      <c r="G296" s="38">
        <v>-0.28392958546279434</v>
      </c>
      <c r="H296" s="11" t="s">
        <v>1</v>
      </c>
      <c r="I296" s="11" t="s">
        <v>1</v>
      </c>
      <c r="J296" s="11" t="s">
        <v>1</v>
      </c>
      <c r="K296" s="11" t="s">
        <v>1</v>
      </c>
      <c r="L296" s="11" t="s">
        <v>1</v>
      </c>
      <c r="M296" s="11" t="s">
        <v>1</v>
      </c>
      <c r="N296" s="11" t="s">
        <v>1</v>
      </c>
      <c r="O296" s="11" t="s">
        <v>1</v>
      </c>
      <c r="P296" s="7" t="s">
        <v>1</v>
      </c>
      <c r="Q296" s="7" t="s">
        <v>1</v>
      </c>
      <c r="R296" s="7" t="s">
        <v>1</v>
      </c>
      <c r="S296" s="7" t="s">
        <v>1</v>
      </c>
    </row>
    <row r="297" spans="1:19" ht="15" customHeight="1" x14ac:dyDescent="0.3">
      <c r="A297" s="26">
        <v>3409</v>
      </c>
      <c r="B297" s="22">
        <f t="shared" si="13"/>
        <v>14.737058013314996</v>
      </c>
      <c r="C297" s="40">
        <f t="shared" si="15"/>
        <v>1.757240481614053</v>
      </c>
      <c r="D297" s="22">
        <f t="shared" si="14"/>
        <v>2.0311607798352505</v>
      </c>
      <c r="E297" s="22"/>
      <c r="F297" s="33">
        <v>55.778692789083294</v>
      </c>
      <c r="G297" s="38">
        <v>1.757240481614053</v>
      </c>
      <c r="H297" s="11" t="s">
        <v>1</v>
      </c>
      <c r="I297" s="11" t="s">
        <v>1</v>
      </c>
      <c r="J297" s="11" t="s">
        <v>1</v>
      </c>
      <c r="K297" s="11" t="s">
        <v>1</v>
      </c>
      <c r="L297" s="11" t="s">
        <v>1</v>
      </c>
      <c r="M297" s="11" t="s">
        <v>1</v>
      </c>
      <c r="N297" s="11" t="s">
        <v>1</v>
      </c>
      <c r="O297" s="11" t="s">
        <v>1</v>
      </c>
      <c r="P297" s="7" t="s">
        <v>1</v>
      </c>
      <c r="Q297" s="7" t="s">
        <v>1</v>
      </c>
      <c r="R297" s="7" t="s">
        <v>1</v>
      </c>
      <c r="S297" s="7" t="s">
        <v>1</v>
      </c>
    </row>
    <row r="298" spans="1:19" ht="15" customHeight="1" x14ac:dyDescent="0.3">
      <c r="A298" s="26">
        <v>3440</v>
      </c>
      <c r="B298" s="22">
        <f t="shared" si="13"/>
        <v>14.490812000780391</v>
      </c>
      <c r="C298" s="40">
        <f t="shared" si="15"/>
        <v>-1.6709306044131789</v>
      </c>
      <c r="D298" s="22">
        <f t="shared" si="14"/>
        <v>2.3978020148198054</v>
      </c>
      <c r="E298" s="22"/>
      <c r="F298" s="33">
        <v>54.846669540528893</v>
      </c>
      <c r="G298" s="38">
        <v>-1.6709306044131789</v>
      </c>
      <c r="H298" s="11" t="s">
        <v>1</v>
      </c>
      <c r="I298" s="11" t="s">
        <v>1</v>
      </c>
      <c r="J298" s="11" t="s">
        <v>1</v>
      </c>
      <c r="K298" s="11" t="s">
        <v>1</v>
      </c>
      <c r="L298" s="11" t="s">
        <v>1</v>
      </c>
      <c r="M298" s="11" t="s">
        <v>1</v>
      </c>
      <c r="N298" s="11" t="s">
        <v>1</v>
      </c>
      <c r="O298" s="11" t="s">
        <v>1</v>
      </c>
      <c r="P298" s="7" t="s">
        <v>1</v>
      </c>
      <c r="Q298" s="7" t="s">
        <v>1</v>
      </c>
      <c r="R298" s="7" t="s">
        <v>1</v>
      </c>
      <c r="S298" s="7" t="s">
        <v>1</v>
      </c>
    </row>
    <row r="299" spans="1:19" ht="15" customHeight="1" x14ac:dyDescent="0.3">
      <c r="A299" s="26">
        <v>3470</v>
      </c>
      <c r="B299" s="22">
        <f t="shared" si="13"/>
        <v>15.548845107268788</v>
      </c>
      <c r="C299" s="40">
        <f t="shared" si="15"/>
        <v>7.3014066184242665</v>
      </c>
      <c r="D299" s="22">
        <f t="shared" si="14"/>
        <v>11.123273829572277</v>
      </c>
      <c r="E299" s="22"/>
      <c r="F299" s="33">
        <v>58.851247900346358</v>
      </c>
      <c r="G299" s="38">
        <v>7.3014066184242665</v>
      </c>
      <c r="H299" s="11" t="s">
        <v>1</v>
      </c>
      <c r="I299" s="11" t="s">
        <v>1</v>
      </c>
      <c r="J299" s="11" t="s">
        <v>1</v>
      </c>
      <c r="K299" s="11" t="s">
        <v>1</v>
      </c>
      <c r="L299" s="11" t="s">
        <v>1</v>
      </c>
      <c r="M299" s="11" t="s">
        <v>1</v>
      </c>
      <c r="N299" s="11" t="s">
        <v>1</v>
      </c>
      <c r="O299" s="11" t="s">
        <v>1</v>
      </c>
      <c r="P299" s="7" t="s">
        <v>1</v>
      </c>
      <c r="Q299" s="7" t="s">
        <v>1</v>
      </c>
      <c r="R299" s="7" t="s">
        <v>1</v>
      </c>
      <c r="S299" s="7" t="s">
        <v>1</v>
      </c>
    </row>
    <row r="300" spans="1:19" ht="15" customHeight="1" x14ac:dyDescent="0.3">
      <c r="A300" s="26">
        <v>3501</v>
      </c>
      <c r="B300" s="22">
        <f t="shared" si="13"/>
        <v>16.624551372551529</v>
      </c>
      <c r="C300" s="40">
        <f t="shared" si="15"/>
        <v>6.9182389937106681</v>
      </c>
      <c r="D300" s="22">
        <f t="shared" si="14"/>
        <v>14.492048036351868</v>
      </c>
      <c r="E300" s="22"/>
      <c r="F300" s="33">
        <v>62.922717880873456</v>
      </c>
      <c r="G300" s="38">
        <v>6.9182389937106681</v>
      </c>
      <c r="H300" s="11" t="s">
        <v>1</v>
      </c>
      <c r="I300" s="11" t="s">
        <v>1</v>
      </c>
      <c r="J300" s="11" t="s">
        <v>1</v>
      </c>
      <c r="K300" s="11" t="s">
        <v>1</v>
      </c>
      <c r="L300" s="11" t="s">
        <v>1</v>
      </c>
      <c r="M300" s="11" t="s">
        <v>1</v>
      </c>
      <c r="N300" s="11" t="s">
        <v>1</v>
      </c>
      <c r="O300" s="11" t="s">
        <v>1</v>
      </c>
      <c r="P300" s="7" t="s">
        <v>1</v>
      </c>
      <c r="Q300" s="7" t="s">
        <v>1</v>
      </c>
      <c r="R300" s="7" t="s">
        <v>1</v>
      </c>
      <c r="S300" s="7" t="s">
        <v>1</v>
      </c>
    </row>
    <row r="301" spans="1:19" ht="15" customHeight="1" x14ac:dyDescent="0.3">
      <c r="A301" s="26">
        <v>3532</v>
      </c>
      <c r="B301" s="22">
        <f t="shared" si="13"/>
        <v>16.778896959355517</v>
      </c>
      <c r="C301" s="40">
        <f t="shared" si="15"/>
        <v>0.92841956059532826</v>
      </c>
      <c r="D301" s="22">
        <f t="shared" si="14"/>
        <v>15.1998058566575</v>
      </c>
      <c r="E301" s="22"/>
      <c r="F301" s="33">
        <v>63.506904701737696</v>
      </c>
      <c r="G301" s="38">
        <v>0.92841956059532826</v>
      </c>
      <c r="H301" s="11" t="s">
        <v>1</v>
      </c>
      <c r="I301" s="11" t="s">
        <v>1</v>
      </c>
      <c r="J301" s="11" t="s">
        <v>1</v>
      </c>
      <c r="K301" s="11" t="s">
        <v>1</v>
      </c>
      <c r="L301" s="11" t="s">
        <v>1</v>
      </c>
      <c r="M301" s="11" t="s">
        <v>1</v>
      </c>
      <c r="N301" s="11" t="s">
        <v>1</v>
      </c>
      <c r="O301" s="11" t="s">
        <v>1</v>
      </c>
      <c r="P301" s="7" t="s">
        <v>1</v>
      </c>
      <c r="Q301" s="7" t="s">
        <v>1</v>
      </c>
      <c r="R301" s="7" t="s">
        <v>1</v>
      </c>
      <c r="S301" s="7" t="s">
        <v>1</v>
      </c>
    </row>
    <row r="302" spans="1:19" ht="15" customHeight="1" x14ac:dyDescent="0.3">
      <c r="A302" s="26">
        <v>3562</v>
      </c>
      <c r="B302" s="22">
        <f t="shared" si="13"/>
        <v>16.824847172220831</v>
      </c>
      <c r="C302" s="40">
        <f t="shared" si="15"/>
        <v>0.27385717295136391</v>
      </c>
      <c r="D302" s="22">
        <f t="shared" si="14"/>
        <v>14.975845410628065</v>
      </c>
      <c r="E302" s="22"/>
      <c r="F302" s="33">
        <v>63.680822915582795</v>
      </c>
      <c r="G302" s="38">
        <v>0.27385717295136391</v>
      </c>
      <c r="H302" s="11" t="s">
        <v>1</v>
      </c>
      <c r="I302" s="11" t="s">
        <v>1</v>
      </c>
      <c r="J302" s="11" t="s">
        <v>1</v>
      </c>
      <c r="K302" s="11" t="s">
        <v>1</v>
      </c>
      <c r="L302" s="11" t="s">
        <v>1</v>
      </c>
      <c r="M302" s="11" t="s">
        <v>1</v>
      </c>
      <c r="N302" s="11" t="s">
        <v>1</v>
      </c>
      <c r="O302" s="11" t="s">
        <v>1</v>
      </c>
      <c r="P302" s="7" t="s">
        <v>1</v>
      </c>
      <c r="Q302" s="7" t="s">
        <v>1</v>
      </c>
      <c r="R302" s="7" t="s">
        <v>1</v>
      </c>
      <c r="S302" s="7" t="s">
        <v>1</v>
      </c>
    </row>
    <row r="303" spans="1:19" ht="15" customHeight="1" x14ac:dyDescent="0.3">
      <c r="A303" s="26">
        <v>3593</v>
      </c>
      <c r="B303" s="22">
        <f t="shared" si="13"/>
        <v>16.463136522229807</v>
      </c>
      <c r="C303" s="40">
        <f t="shared" si="15"/>
        <v>-2.1498599439776167</v>
      </c>
      <c r="D303" s="22">
        <f t="shared" si="14"/>
        <v>12.904007756948953</v>
      </c>
      <c r="E303" s="22"/>
      <c r="F303" s="33">
        <v>62.311774411725359</v>
      </c>
      <c r="G303" s="38">
        <v>-2.1498599439776167</v>
      </c>
      <c r="H303" s="11" t="s">
        <v>1</v>
      </c>
      <c r="I303" s="11" t="s">
        <v>1</v>
      </c>
      <c r="J303" s="11" t="s">
        <v>1</v>
      </c>
      <c r="K303" s="11" t="s">
        <v>1</v>
      </c>
      <c r="L303" s="11" t="s">
        <v>1</v>
      </c>
      <c r="M303" s="11" t="s">
        <v>1</v>
      </c>
      <c r="N303" s="11" t="s">
        <v>1</v>
      </c>
      <c r="O303" s="11" t="s">
        <v>1</v>
      </c>
      <c r="P303" s="7" t="s">
        <v>1</v>
      </c>
      <c r="Q303" s="7" t="s">
        <v>1</v>
      </c>
      <c r="R303" s="7" t="s">
        <v>1</v>
      </c>
      <c r="S303" s="7" t="s">
        <v>1</v>
      </c>
    </row>
    <row r="304" spans="1:19" ht="15" customHeight="1" x14ac:dyDescent="0.3">
      <c r="A304" s="26">
        <v>3623</v>
      </c>
      <c r="B304" s="22">
        <f t="shared" si="13"/>
        <v>17.162993610486051</v>
      </c>
      <c r="C304" s="40">
        <f t="shared" si="15"/>
        <v>4.2510556072425487</v>
      </c>
      <c r="D304" s="22">
        <f t="shared" si="14"/>
        <v>19.499589827727661</v>
      </c>
      <c r="E304" s="22"/>
      <c r="F304" s="33">
        <v>64.960682591827336</v>
      </c>
      <c r="G304" s="38">
        <v>4.2510556072425487</v>
      </c>
      <c r="H304" s="11" t="s">
        <v>1</v>
      </c>
      <c r="I304" s="11" t="s">
        <v>1</v>
      </c>
      <c r="J304" s="11" t="s">
        <v>1</v>
      </c>
      <c r="K304" s="11" t="s">
        <v>1</v>
      </c>
      <c r="L304" s="11" t="s">
        <v>1</v>
      </c>
      <c r="M304" s="11" t="s">
        <v>1</v>
      </c>
      <c r="N304" s="11" t="s">
        <v>1</v>
      </c>
      <c r="O304" s="11" t="s">
        <v>1</v>
      </c>
      <c r="P304" s="7" t="s">
        <v>1</v>
      </c>
      <c r="Q304" s="7" t="s">
        <v>1</v>
      </c>
      <c r="R304" s="7" t="s">
        <v>1</v>
      </c>
      <c r="S304" s="7" t="s">
        <v>1</v>
      </c>
    </row>
    <row r="305" spans="1:19" ht="15" customHeight="1" x14ac:dyDescent="0.3">
      <c r="A305" s="26">
        <v>3654</v>
      </c>
      <c r="B305" s="22">
        <f t="shared" si="13"/>
        <v>17.402170359502914</v>
      </c>
      <c r="C305" s="40">
        <f t="shared" si="15"/>
        <v>1.3935607880826373</v>
      </c>
      <c r="D305" s="22">
        <f t="shared" si="14"/>
        <v>21.324133399047128</v>
      </c>
      <c r="E305" s="22"/>
      <c r="F305" s="33">
        <v>65.865949192097872</v>
      </c>
      <c r="G305" s="38">
        <v>1.3935607880826373</v>
      </c>
      <c r="H305" s="11" t="s">
        <v>1</v>
      </c>
      <c r="I305" s="11" t="s">
        <v>1</v>
      </c>
      <c r="J305" s="11" t="s">
        <v>1</v>
      </c>
      <c r="K305" s="11" t="s">
        <v>1</v>
      </c>
      <c r="L305" s="11" t="s">
        <v>1</v>
      </c>
      <c r="M305" s="11" t="s">
        <v>1</v>
      </c>
      <c r="N305" s="11" t="s">
        <v>1</v>
      </c>
      <c r="O305" s="11" t="s">
        <v>1</v>
      </c>
      <c r="P305" s="7" t="s">
        <v>1</v>
      </c>
      <c r="Q305" s="7" t="s">
        <v>1</v>
      </c>
      <c r="R305" s="7" t="s">
        <v>1</v>
      </c>
      <c r="S305" s="7" t="s">
        <v>1</v>
      </c>
    </row>
    <row r="306" spans="1:19" ht="15" customHeight="1" x14ac:dyDescent="0.3">
      <c r="A306" s="26">
        <v>3685</v>
      </c>
      <c r="B306" s="22">
        <f t="shared" si="13"/>
        <v>16.674036217175711</v>
      </c>
      <c r="C306" s="40">
        <f t="shared" si="15"/>
        <v>-4.1841570751523278</v>
      </c>
      <c r="D306" s="22">
        <f t="shared" si="14"/>
        <v>15.838585577473996</v>
      </c>
      <c r="E306" s="22"/>
      <c r="F306" s="33">
        <v>63.110014418860473</v>
      </c>
      <c r="G306" s="38">
        <v>-4.1841570751523278</v>
      </c>
      <c r="H306" s="11" t="s">
        <v>1</v>
      </c>
      <c r="I306" s="11" t="s">
        <v>1</v>
      </c>
      <c r="J306" s="11" t="s">
        <v>1</v>
      </c>
      <c r="K306" s="11" t="s">
        <v>1</v>
      </c>
      <c r="L306" s="11" t="s">
        <v>1</v>
      </c>
      <c r="M306" s="11" t="s">
        <v>1</v>
      </c>
      <c r="N306" s="11" t="s">
        <v>1</v>
      </c>
      <c r="O306" s="11" t="s">
        <v>1</v>
      </c>
      <c r="P306" s="7" t="s">
        <v>1</v>
      </c>
      <c r="Q306" s="7" t="s">
        <v>1</v>
      </c>
      <c r="R306" s="7" t="s">
        <v>1</v>
      </c>
      <c r="S306" s="7" t="s">
        <v>1</v>
      </c>
    </row>
    <row r="307" spans="1:19" ht="15" customHeight="1" x14ac:dyDescent="0.3">
      <c r="A307" s="26">
        <v>3713</v>
      </c>
      <c r="B307" s="22">
        <f t="shared" si="13"/>
        <v>16.823668961634535</v>
      </c>
      <c r="C307" s="40">
        <f t="shared" si="15"/>
        <v>0.89739966082531542</v>
      </c>
      <c r="D307" s="22">
        <f t="shared" si="14"/>
        <v>15.835158594954146</v>
      </c>
      <c r="E307" s="22"/>
      <c r="F307" s="33">
        <v>63.676363474202134</v>
      </c>
      <c r="G307" s="38">
        <v>0.89739966082531542</v>
      </c>
      <c r="H307" s="11" t="s">
        <v>1</v>
      </c>
      <c r="I307" s="11" t="s">
        <v>1</v>
      </c>
      <c r="J307" s="11" t="s">
        <v>1</v>
      </c>
      <c r="K307" s="11" t="s">
        <v>1</v>
      </c>
      <c r="L307" s="11" t="s">
        <v>1</v>
      </c>
      <c r="M307" s="11" t="s">
        <v>1</v>
      </c>
      <c r="N307" s="11" t="s">
        <v>1</v>
      </c>
      <c r="O307" s="11" t="s">
        <v>1</v>
      </c>
      <c r="P307" s="7" t="s">
        <v>1</v>
      </c>
      <c r="Q307" s="7" t="s">
        <v>1</v>
      </c>
      <c r="R307" s="7" t="s">
        <v>1</v>
      </c>
      <c r="S307" s="7" t="s">
        <v>1</v>
      </c>
    </row>
    <row r="308" spans="1:19" ht="15" customHeight="1" x14ac:dyDescent="0.3">
      <c r="A308" s="26">
        <v>3744</v>
      </c>
      <c r="B308" s="22">
        <f t="shared" si="13"/>
        <v>16.922638650882892</v>
      </c>
      <c r="C308" s="40">
        <f t="shared" si="15"/>
        <v>0.58827648995027904</v>
      </c>
      <c r="D308" s="22">
        <f t="shared" si="14"/>
        <v>16.848356654734744</v>
      </c>
      <c r="E308" s="22"/>
      <c r="F308" s="33">
        <v>64.050956550176153</v>
      </c>
      <c r="G308" s="38">
        <v>0.58827648995027904</v>
      </c>
      <c r="H308" s="11" t="s">
        <v>1</v>
      </c>
      <c r="I308" s="11" t="s">
        <v>1</v>
      </c>
      <c r="J308" s="11" t="s">
        <v>1</v>
      </c>
      <c r="K308" s="11" t="s">
        <v>1</v>
      </c>
      <c r="L308" s="11" t="s">
        <v>1</v>
      </c>
      <c r="M308" s="11" t="s">
        <v>1</v>
      </c>
      <c r="N308" s="11" t="s">
        <v>1</v>
      </c>
      <c r="O308" s="11" t="s">
        <v>1</v>
      </c>
      <c r="P308" s="7" t="s">
        <v>1</v>
      </c>
      <c r="Q308" s="7" t="s">
        <v>1</v>
      </c>
      <c r="R308" s="7" t="s">
        <v>1</v>
      </c>
      <c r="S308" s="7" t="s">
        <v>1</v>
      </c>
    </row>
    <row r="309" spans="1:19" ht="15" customHeight="1" x14ac:dyDescent="0.3">
      <c r="A309" s="26">
        <v>3774</v>
      </c>
      <c r="B309" s="22">
        <f t="shared" si="13"/>
        <v>16.877866648603874</v>
      </c>
      <c r="C309" s="40">
        <f t="shared" si="15"/>
        <v>-0.26456868342268347</v>
      </c>
      <c r="D309" s="22">
        <f t="shared" si="14"/>
        <v>14.526702910137468</v>
      </c>
      <c r="E309" s="22"/>
      <c r="F309" s="33">
        <v>63.881497777711715</v>
      </c>
      <c r="G309" s="38">
        <v>-0.26456868342268347</v>
      </c>
      <c r="H309" s="11" t="s">
        <v>1</v>
      </c>
      <c r="I309" s="11" t="s">
        <v>1</v>
      </c>
      <c r="J309" s="11" t="s">
        <v>1</v>
      </c>
      <c r="K309" s="11" t="s">
        <v>1</v>
      </c>
      <c r="L309" s="11" t="s">
        <v>1</v>
      </c>
      <c r="M309" s="11" t="s">
        <v>1</v>
      </c>
      <c r="N309" s="11" t="s">
        <v>1</v>
      </c>
      <c r="O309" s="11" t="s">
        <v>1</v>
      </c>
      <c r="P309" s="7" t="s">
        <v>1</v>
      </c>
      <c r="Q309" s="7" t="s">
        <v>1</v>
      </c>
      <c r="R309" s="7" t="s">
        <v>1</v>
      </c>
      <c r="S309" s="7" t="s">
        <v>1</v>
      </c>
    </row>
    <row r="310" spans="1:19" ht="15" customHeight="1" x14ac:dyDescent="0.3">
      <c r="A310" s="26">
        <v>3805</v>
      </c>
      <c r="B310" s="22">
        <f t="shared" si="13"/>
        <v>18.658142844488026</v>
      </c>
      <c r="C310" s="40">
        <f t="shared" si="15"/>
        <v>10.547993019197222</v>
      </c>
      <c r="D310" s="22">
        <f t="shared" si="14"/>
        <v>28.758435645174373</v>
      </c>
      <c r="E310" s="22"/>
      <c r="F310" s="33">
        <v>70.619713703863368</v>
      </c>
      <c r="G310" s="38">
        <v>10.547993019197222</v>
      </c>
      <c r="H310" s="11" t="s">
        <v>1</v>
      </c>
      <c r="I310" s="11" t="s">
        <v>1</v>
      </c>
      <c r="J310" s="11" t="s">
        <v>1</v>
      </c>
      <c r="K310" s="11" t="s">
        <v>1</v>
      </c>
      <c r="L310" s="11" t="s">
        <v>1</v>
      </c>
      <c r="M310" s="11" t="s">
        <v>1</v>
      </c>
      <c r="N310" s="11" t="s">
        <v>1</v>
      </c>
      <c r="O310" s="11" t="s">
        <v>1</v>
      </c>
      <c r="P310" s="7" t="s">
        <v>1</v>
      </c>
      <c r="Q310" s="7" t="s">
        <v>1</v>
      </c>
      <c r="R310" s="7" t="s">
        <v>1</v>
      </c>
      <c r="S310" s="7" t="s">
        <v>1</v>
      </c>
    </row>
    <row r="311" spans="1:19" ht="15" customHeight="1" x14ac:dyDescent="0.3">
      <c r="A311" s="26">
        <v>3835</v>
      </c>
      <c r="B311" s="22">
        <f t="shared" si="13"/>
        <v>19.332079299845894</v>
      </c>
      <c r="C311" s="40">
        <f t="shared" si="15"/>
        <v>3.6120232381914752</v>
      </c>
      <c r="D311" s="22">
        <f t="shared" si="14"/>
        <v>24.331287413806169</v>
      </c>
      <c r="E311" s="22"/>
      <c r="F311" s="33">
        <v>73.170514173591201</v>
      </c>
      <c r="G311" s="38">
        <v>3.6120232381914752</v>
      </c>
      <c r="H311" s="11" t="s">
        <v>1</v>
      </c>
      <c r="I311" s="11" t="s">
        <v>1</v>
      </c>
      <c r="J311" s="11" t="s">
        <v>1</v>
      </c>
      <c r="K311" s="11" t="s">
        <v>1</v>
      </c>
      <c r="L311" s="11" t="s">
        <v>1</v>
      </c>
      <c r="M311" s="11" t="s">
        <v>1</v>
      </c>
      <c r="N311" s="11" t="s">
        <v>1</v>
      </c>
      <c r="O311" s="11" t="s">
        <v>1</v>
      </c>
      <c r="P311" s="7" t="s">
        <v>1</v>
      </c>
      <c r="Q311" s="7" t="s">
        <v>1</v>
      </c>
      <c r="R311" s="7" t="s">
        <v>1</v>
      </c>
      <c r="S311" s="7" t="s">
        <v>1</v>
      </c>
    </row>
    <row r="312" spans="1:19" ht="15" customHeight="1" x14ac:dyDescent="0.3">
      <c r="A312" s="26">
        <v>3866</v>
      </c>
      <c r="B312" s="22">
        <f t="shared" si="13"/>
        <v>18.91145812054037</v>
      </c>
      <c r="C312" s="40">
        <f t="shared" si="15"/>
        <v>-2.1757679180887557</v>
      </c>
      <c r="D312" s="22">
        <f t="shared" si="14"/>
        <v>13.756201275691016</v>
      </c>
      <c r="E312" s="22"/>
      <c r="F312" s="33">
        <v>71.57849360070162</v>
      </c>
      <c r="G312" s="38">
        <v>-2.1757679180887557</v>
      </c>
      <c r="H312" s="11" t="s">
        <v>1</v>
      </c>
      <c r="I312" s="11" t="s">
        <v>1</v>
      </c>
      <c r="J312" s="11" t="s">
        <v>1</v>
      </c>
      <c r="K312" s="11" t="s">
        <v>1</v>
      </c>
      <c r="L312" s="11" t="s">
        <v>1</v>
      </c>
      <c r="M312" s="11" t="s">
        <v>1</v>
      </c>
      <c r="N312" s="11" t="s">
        <v>1</v>
      </c>
      <c r="O312" s="11" t="s">
        <v>1</v>
      </c>
      <c r="P312" s="7" t="s">
        <v>1</v>
      </c>
      <c r="Q312" s="7" t="s">
        <v>1</v>
      </c>
      <c r="R312" s="7" t="s">
        <v>1</v>
      </c>
      <c r="S312" s="7" t="s">
        <v>1</v>
      </c>
    </row>
    <row r="313" spans="1:19" ht="15" customHeight="1" x14ac:dyDescent="0.3">
      <c r="A313" s="26">
        <v>3897</v>
      </c>
      <c r="B313" s="22">
        <f t="shared" si="13"/>
        <v>18.924418436989562</v>
      </c>
      <c r="C313" s="40">
        <f t="shared" si="15"/>
        <v>6.8531555666329069E-2</v>
      </c>
      <c r="D313" s="22">
        <f t="shared" si="14"/>
        <v>12.7870233831894</v>
      </c>
      <c r="E313" s="22"/>
      <c r="F313" s="33">
        <v>71.627547455888703</v>
      </c>
      <c r="G313" s="38">
        <v>6.8531555666329069E-2</v>
      </c>
      <c r="H313" s="11" t="s">
        <v>1</v>
      </c>
      <c r="I313" s="11" t="s">
        <v>1</v>
      </c>
      <c r="J313" s="11" t="s">
        <v>1</v>
      </c>
      <c r="K313" s="11" t="s">
        <v>1</v>
      </c>
      <c r="L313" s="11" t="s">
        <v>1</v>
      </c>
      <c r="M313" s="11" t="s">
        <v>1</v>
      </c>
      <c r="N313" s="11" t="s">
        <v>1</v>
      </c>
      <c r="O313" s="11" t="s">
        <v>1</v>
      </c>
      <c r="P313" s="7" t="s">
        <v>1</v>
      </c>
      <c r="Q313" s="7" t="s">
        <v>1</v>
      </c>
      <c r="R313" s="7" t="s">
        <v>1</v>
      </c>
      <c r="S313" s="7" t="s">
        <v>1</v>
      </c>
    </row>
    <row r="314" spans="1:19" ht="15" customHeight="1" x14ac:dyDescent="0.3">
      <c r="A314" s="26">
        <v>3927</v>
      </c>
      <c r="B314" s="22">
        <f t="shared" si="13"/>
        <v>18.785389587807344</v>
      </c>
      <c r="C314" s="40">
        <f t="shared" si="15"/>
        <v>-0.7346532187772481</v>
      </c>
      <c r="D314" s="22">
        <f t="shared" si="14"/>
        <v>11.65266106442575</v>
      </c>
      <c r="E314" s="22"/>
      <c r="F314" s="33">
        <v>71.101333372972817</v>
      </c>
      <c r="G314" s="38">
        <v>-0.7346532187772481</v>
      </c>
      <c r="H314" s="11" t="s">
        <v>1</v>
      </c>
      <c r="I314" s="11" t="s">
        <v>1</v>
      </c>
      <c r="J314" s="11" t="s">
        <v>1</v>
      </c>
      <c r="K314" s="11" t="s">
        <v>1</v>
      </c>
      <c r="L314" s="11" t="s">
        <v>1</v>
      </c>
      <c r="M314" s="11" t="s">
        <v>1</v>
      </c>
      <c r="N314" s="11" t="s">
        <v>1</v>
      </c>
      <c r="O314" s="11" t="s">
        <v>1</v>
      </c>
      <c r="P314" s="7" t="s">
        <v>1</v>
      </c>
      <c r="Q314" s="7" t="s">
        <v>1</v>
      </c>
      <c r="R314" s="7" t="s">
        <v>1</v>
      </c>
      <c r="S314" s="7" t="s">
        <v>1</v>
      </c>
    </row>
    <row r="315" spans="1:19" ht="15" customHeight="1" x14ac:dyDescent="0.3">
      <c r="A315" s="26">
        <v>3958</v>
      </c>
      <c r="B315" s="22">
        <f t="shared" si="13"/>
        <v>18.747686849046069</v>
      </c>
      <c r="C315" s="40">
        <f t="shared" si="15"/>
        <v>-0.20070245860510649</v>
      </c>
      <c r="D315" s="22">
        <f t="shared" si="14"/>
        <v>13.876762327345604</v>
      </c>
      <c r="E315" s="22"/>
      <c r="F315" s="33">
        <v>70.958631248792244</v>
      </c>
      <c r="G315" s="38">
        <v>-0.20070245860510649</v>
      </c>
      <c r="H315" s="11" t="s">
        <v>1</v>
      </c>
      <c r="I315" s="11" t="s">
        <v>1</v>
      </c>
      <c r="J315" s="11" t="s">
        <v>1</v>
      </c>
      <c r="K315" s="11" t="s">
        <v>1</v>
      </c>
      <c r="L315" s="11" t="s">
        <v>1</v>
      </c>
      <c r="M315" s="11" t="s">
        <v>1</v>
      </c>
      <c r="N315" s="11" t="s">
        <v>1</v>
      </c>
      <c r="O315" s="11" t="s">
        <v>1</v>
      </c>
      <c r="P315" s="7" t="s">
        <v>1</v>
      </c>
      <c r="Q315" s="7" t="s">
        <v>1</v>
      </c>
      <c r="R315" s="7" t="s">
        <v>1</v>
      </c>
      <c r="S315" s="7" t="s">
        <v>1</v>
      </c>
    </row>
    <row r="316" spans="1:19" ht="15" customHeight="1" x14ac:dyDescent="0.3">
      <c r="A316" s="26">
        <v>3988</v>
      </c>
      <c r="B316" s="22">
        <f t="shared" si="13"/>
        <v>19.1200013943137</v>
      </c>
      <c r="C316" s="40">
        <f t="shared" si="15"/>
        <v>1.9859225741578612</v>
      </c>
      <c r="D316" s="22">
        <f t="shared" si="14"/>
        <v>11.402485068991574</v>
      </c>
      <c r="E316" s="22"/>
      <c r="F316" s="33">
        <v>72.367814725075448</v>
      </c>
      <c r="G316" s="38">
        <v>1.9859225741578612</v>
      </c>
      <c r="H316" s="11" t="s">
        <v>1</v>
      </c>
      <c r="I316" s="11" t="s">
        <v>1</v>
      </c>
      <c r="J316" s="11" t="s">
        <v>1</v>
      </c>
      <c r="K316" s="11" t="s">
        <v>1</v>
      </c>
      <c r="L316" s="11" t="s">
        <v>1</v>
      </c>
      <c r="M316" s="11" t="s">
        <v>1</v>
      </c>
      <c r="N316" s="11" t="s">
        <v>1</v>
      </c>
      <c r="O316" s="11" t="s">
        <v>1</v>
      </c>
      <c r="P316" s="7" t="s">
        <v>1</v>
      </c>
      <c r="Q316" s="7" t="s">
        <v>1</v>
      </c>
      <c r="R316" s="7" t="s">
        <v>1</v>
      </c>
      <c r="S316" s="7" t="s">
        <v>1</v>
      </c>
    </row>
    <row r="317" spans="1:19" ht="15" customHeight="1" x14ac:dyDescent="0.3">
      <c r="A317" s="26">
        <v>4019</v>
      </c>
      <c r="B317" s="22">
        <f t="shared" si="13"/>
        <v>18.765360007840417</v>
      </c>
      <c r="C317" s="40">
        <f t="shared" si="15"/>
        <v>-1.8548188316490077</v>
      </c>
      <c r="D317" s="22">
        <f t="shared" si="14"/>
        <v>7.8334461746784267</v>
      </c>
      <c r="E317" s="22"/>
      <c r="F317" s="33">
        <v>71.025522869501884</v>
      </c>
      <c r="G317" s="38">
        <v>-1.8548188316490077</v>
      </c>
      <c r="H317" s="11" t="s">
        <v>1</v>
      </c>
      <c r="I317" s="11" t="s">
        <v>1</v>
      </c>
      <c r="J317" s="11" t="s">
        <v>1</v>
      </c>
      <c r="K317" s="11" t="s">
        <v>1</v>
      </c>
      <c r="L317" s="11" t="s">
        <v>1</v>
      </c>
      <c r="M317" s="11" t="s">
        <v>1</v>
      </c>
      <c r="N317" s="11" t="s">
        <v>1</v>
      </c>
      <c r="O317" s="11" t="s">
        <v>1</v>
      </c>
      <c r="P317" s="7" t="s">
        <v>1</v>
      </c>
      <c r="Q317" s="7" t="s">
        <v>1</v>
      </c>
      <c r="R317" s="7" t="s">
        <v>1</v>
      </c>
      <c r="S317" s="7" t="s">
        <v>1</v>
      </c>
    </row>
    <row r="318" spans="1:19" ht="15" customHeight="1" x14ac:dyDescent="0.3">
      <c r="A318" s="26">
        <v>4050</v>
      </c>
      <c r="B318" s="22">
        <f t="shared" si="13"/>
        <v>18.606301578691269</v>
      </c>
      <c r="C318" s="40">
        <f t="shared" si="15"/>
        <v>-0.8476172537201121</v>
      </c>
      <c r="D318" s="22">
        <f t="shared" si="14"/>
        <v>11.588468061051449</v>
      </c>
      <c r="E318" s="22"/>
      <c r="F318" s="33">
        <v>70.423498283115066</v>
      </c>
      <c r="G318" s="38">
        <v>-0.8476172537201121</v>
      </c>
      <c r="H318" s="11" t="s">
        <v>1</v>
      </c>
      <c r="I318" s="11" t="s">
        <v>1</v>
      </c>
      <c r="J318" s="11" t="s">
        <v>1</v>
      </c>
      <c r="K318" s="11" t="s">
        <v>1</v>
      </c>
      <c r="L318" s="11" t="s">
        <v>1</v>
      </c>
      <c r="M318" s="11" t="s">
        <v>1</v>
      </c>
      <c r="N318" s="11" t="s">
        <v>1</v>
      </c>
      <c r="O318" s="11" t="s">
        <v>1</v>
      </c>
      <c r="P318" s="7" t="s">
        <v>1</v>
      </c>
      <c r="Q318" s="7" t="s">
        <v>1</v>
      </c>
      <c r="R318" s="7" t="s">
        <v>1</v>
      </c>
      <c r="S318" s="7" t="s">
        <v>1</v>
      </c>
    </row>
    <row r="319" spans="1:19" ht="15" customHeight="1" x14ac:dyDescent="0.3">
      <c r="A319" s="26">
        <v>4078</v>
      </c>
      <c r="B319" s="22">
        <f t="shared" si="13"/>
        <v>18.373015882605856</v>
      </c>
      <c r="C319" s="40">
        <f t="shared" si="15"/>
        <v>-1.2537993920972546</v>
      </c>
      <c r="D319" s="22">
        <f t="shared" si="14"/>
        <v>9.2093283843406759</v>
      </c>
      <c r="E319" s="22"/>
      <c r="F319" s="33">
        <v>69.540528889747748</v>
      </c>
      <c r="G319" s="38">
        <v>-1.2537993920972546</v>
      </c>
      <c r="H319" s="11" t="s">
        <v>1</v>
      </c>
      <c r="I319" s="11" t="s">
        <v>1</v>
      </c>
      <c r="J319" s="11" t="s">
        <v>1</v>
      </c>
      <c r="K319" s="11" t="s">
        <v>1</v>
      </c>
      <c r="L319" s="11" t="s">
        <v>1</v>
      </c>
      <c r="M319" s="11" t="s">
        <v>1</v>
      </c>
      <c r="N319" s="11" t="s">
        <v>1</v>
      </c>
      <c r="O319" s="11" t="s">
        <v>1</v>
      </c>
      <c r="P319" s="7" t="s">
        <v>1</v>
      </c>
      <c r="Q319" s="7" t="s">
        <v>1</v>
      </c>
      <c r="R319" s="7" t="s">
        <v>1</v>
      </c>
      <c r="S319" s="7" t="s">
        <v>1</v>
      </c>
    </row>
    <row r="320" spans="1:19" ht="15" customHeight="1" x14ac:dyDescent="0.3">
      <c r="A320" s="26">
        <v>4109</v>
      </c>
      <c r="B320" s="22">
        <f t="shared" si="13"/>
        <v>18.503797257684049</v>
      </c>
      <c r="C320" s="40">
        <f t="shared" si="15"/>
        <v>0.71181223547520656</v>
      </c>
      <c r="D320" s="22">
        <f t="shared" si="14"/>
        <v>9.3434519250853665</v>
      </c>
      <c r="E320" s="22"/>
      <c r="F320" s="33">
        <v>70.035526882999136</v>
      </c>
      <c r="G320" s="38">
        <v>0.71181223547520656</v>
      </c>
      <c r="H320" s="11" t="s">
        <v>1</v>
      </c>
      <c r="I320" s="11" t="s">
        <v>1</v>
      </c>
      <c r="J320" s="11" t="s">
        <v>1</v>
      </c>
      <c r="K320" s="11" t="s">
        <v>1</v>
      </c>
      <c r="L320" s="11" t="s">
        <v>1</v>
      </c>
      <c r="M320" s="11" t="s">
        <v>1</v>
      </c>
      <c r="N320" s="11" t="s">
        <v>1</v>
      </c>
      <c r="O320" s="11" t="s">
        <v>1</v>
      </c>
      <c r="P320" s="7" t="s">
        <v>1</v>
      </c>
      <c r="Q320" s="7" t="s">
        <v>1</v>
      </c>
      <c r="R320" s="7" t="s">
        <v>1</v>
      </c>
      <c r="S320" s="7" t="s">
        <v>1</v>
      </c>
    </row>
    <row r="321" spans="1:19" ht="15" customHeight="1" x14ac:dyDescent="0.3">
      <c r="A321" s="26">
        <v>4139</v>
      </c>
      <c r="B321" s="22">
        <f t="shared" si="13"/>
        <v>18.29407577332443</v>
      </c>
      <c r="C321" s="40">
        <f t="shared" si="15"/>
        <v>-1.133397007322523</v>
      </c>
      <c r="D321" s="22">
        <f t="shared" si="14"/>
        <v>8.3909249563700161</v>
      </c>
      <c r="E321" s="22"/>
      <c r="F321" s="33">
        <v>69.241746317244662</v>
      </c>
      <c r="G321" s="38">
        <v>-1.133397007322523</v>
      </c>
      <c r="H321" s="11" t="s">
        <v>1</v>
      </c>
      <c r="I321" s="11" t="s">
        <v>1</v>
      </c>
      <c r="J321" s="11" t="s">
        <v>1</v>
      </c>
      <c r="K321" s="11" t="s">
        <v>1</v>
      </c>
      <c r="L321" s="11" t="s">
        <v>1</v>
      </c>
      <c r="M321" s="11" t="s">
        <v>1</v>
      </c>
      <c r="N321" s="11" t="s">
        <v>1</v>
      </c>
      <c r="O321" s="11" t="s">
        <v>1</v>
      </c>
      <c r="P321" s="7" t="s">
        <v>1</v>
      </c>
      <c r="Q321" s="7" t="s">
        <v>1</v>
      </c>
      <c r="R321" s="7" t="s">
        <v>1</v>
      </c>
      <c r="S321" s="7" t="s">
        <v>1</v>
      </c>
    </row>
    <row r="322" spans="1:19" ht="15" customHeight="1" x14ac:dyDescent="0.3">
      <c r="A322" s="26">
        <v>4170</v>
      </c>
      <c r="B322" s="22">
        <f t="shared" si="13"/>
        <v>18.094958184241431</v>
      </c>
      <c r="C322" s="40">
        <f t="shared" si="15"/>
        <v>-1.0884266117086039</v>
      </c>
      <c r="D322" s="22">
        <f t="shared" si="14"/>
        <v>-3.0184389997473415</v>
      </c>
      <c r="E322" s="22"/>
      <c r="F322" s="33">
        <v>68.488100723916006</v>
      </c>
      <c r="G322" s="38">
        <v>-1.0884266117086039</v>
      </c>
      <c r="H322" s="11" t="s">
        <v>1</v>
      </c>
      <c r="I322" s="11" t="s">
        <v>1</v>
      </c>
      <c r="J322" s="11" t="s">
        <v>1</v>
      </c>
      <c r="K322" s="11" t="s">
        <v>1</v>
      </c>
      <c r="L322" s="11" t="s">
        <v>1</v>
      </c>
      <c r="M322" s="11" t="s">
        <v>1</v>
      </c>
      <c r="N322" s="11" t="s">
        <v>1</v>
      </c>
      <c r="O322" s="11" t="s">
        <v>1</v>
      </c>
      <c r="P322" s="7" t="s">
        <v>1</v>
      </c>
      <c r="Q322" s="7" t="s">
        <v>1</v>
      </c>
      <c r="R322" s="7" t="s">
        <v>1</v>
      </c>
      <c r="S322" s="7" t="s">
        <v>1</v>
      </c>
    </row>
    <row r="323" spans="1:19" ht="15" customHeight="1" x14ac:dyDescent="0.3">
      <c r="A323" s="26">
        <v>4200</v>
      </c>
      <c r="B323" s="22">
        <f t="shared" si="13"/>
        <v>18.056077234893859</v>
      </c>
      <c r="C323" s="40">
        <f t="shared" si="15"/>
        <v>-0.21487172808961619</v>
      </c>
      <c r="D323" s="22">
        <f t="shared" si="14"/>
        <v>-6.6004388103363842</v>
      </c>
      <c r="E323" s="22"/>
      <c r="F323" s="33">
        <v>68.340939158354772</v>
      </c>
      <c r="G323" s="38">
        <v>-0.21487172808961619</v>
      </c>
      <c r="H323" s="11" t="s">
        <v>1</v>
      </c>
      <c r="I323" s="11" t="s">
        <v>1</v>
      </c>
      <c r="J323" s="11" t="s">
        <v>1</v>
      </c>
      <c r="K323" s="11" t="s">
        <v>1</v>
      </c>
      <c r="L323" s="11" t="s">
        <v>1</v>
      </c>
      <c r="M323" s="11" t="s">
        <v>1</v>
      </c>
      <c r="N323" s="11" t="s">
        <v>1</v>
      </c>
      <c r="O323" s="11" t="s">
        <v>1</v>
      </c>
      <c r="P323" s="7" t="s">
        <v>1</v>
      </c>
      <c r="Q323" s="7" t="s">
        <v>1</v>
      </c>
      <c r="R323" s="7" t="s">
        <v>1</v>
      </c>
      <c r="S323" s="7" t="s">
        <v>1</v>
      </c>
    </row>
    <row r="324" spans="1:19" ht="15" customHeight="1" x14ac:dyDescent="0.3">
      <c r="A324" s="26">
        <v>4231</v>
      </c>
      <c r="B324" s="22">
        <f t="shared" si="13"/>
        <v>18.130304501830128</v>
      </c>
      <c r="C324" s="40">
        <f t="shared" si="15"/>
        <v>0.41109298531811778</v>
      </c>
      <c r="D324" s="22">
        <f t="shared" si="14"/>
        <v>-4.1305837642513943</v>
      </c>
      <c r="E324" s="22"/>
      <c r="F324" s="33">
        <v>68.621883965335286</v>
      </c>
      <c r="G324" s="38">
        <v>0.41109298531811778</v>
      </c>
      <c r="H324" s="11" t="s">
        <v>1</v>
      </c>
      <c r="I324" s="11" t="s">
        <v>1</v>
      </c>
      <c r="J324" s="11" t="s">
        <v>1</v>
      </c>
      <c r="K324" s="11" t="s">
        <v>1</v>
      </c>
      <c r="L324" s="11" t="s">
        <v>1</v>
      </c>
      <c r="M324" s="11" t="s">
        <v>1</v>
      </c>
      <c r="N324" s="11" t="s">
        <v>1</v>
      </c>
      <c r="O324" s="11" t="s">
        <v>1</v>
      </c>
      <c r="P324" s="7" t="s">
        <v>1</v>
      </c>
      <c r="Q324" s="7" t="s">
        <v>1</v>
      </c>
      <c r="R324" s="7" t="s">
        <v>1</v>
      </c>
      <c r="S324" s="7" t="s">
        <v>1</v>
      </c>
    </row>
    <row r="325" spans="1:19" ht="15" customHeight="1" x14ac:dyDescent="0.3">
      <c r="A325" s="26">
        <v>4262</v>
      </c>
      <c r="B325" s="22">
        <f t="shared" si="13"/>
        <v>18.117344185380936</v>
      </c>
      <c r="C325" s="40">
        <f t="shared" si="15"/>
        <v>-7.1484273459854197E-2</v>
      </c>
      <c r="D325" s="22">
        <f t="shared" si="14"/>
        <v>-4.264724193749192</v>
      </c>
      <c r="E325" s="22"/>
      <c r="F325" s="33">
        <v>68.572830110148203</v>
      </c>
      <c r="G325" s="38">
        <v>-7.1484273459854197E-2</v>
      </c>
      <c r="H325" s="11" t="s">
        <v>1</v>
      </c>
      <c r="I325" s="11" t="s">
        <v>1</v>
      </c>
      <c r="J325" s="11" t="s">
        <v>1</v>
      </c>
      <c r="K325" s="11" t="s">
        <v>1</v>
      </c>
      <c r="L325" s="11" t="s">
        <v>1</v>
      </c>
      <c r="M325" s="11" t="s">
        <v>1</v>
      </c>
      <c r="N325" s="11" t="s">
        <v>1</v>
      </c>
      <c r="O325" s="11" t="s">
        <v>1</v>
      </c>
      <c r="P325" s="7" t="s">
        <v>1</v>
      </c>
      <c r="Q325" s="7" t="s">
        <v>1</v>
      </c>
      <c r="R325" s="7" t="s">
        <v>1</v>
      </c>
      <c r="S325" s="7" t="s">
        <v>1</v>
      </c>
    </row>
    <row r="326" spans="1:19" ht="15" customHeight="1" x14ac:dyDescent="0.3">
      <c r="A326" s="26">
        <v>4292</v>
      </c>
      <c r="B326" s="22">
        <f t="shared" si="13"/>
        <v>17.898197016331004</v>
      </c>
      <c r="C326" s="40">
        <f t="shared" si="15"/>
        <v>-1.209598751381924</v>
      </c>
      <c r="D326" s="22">
        <f t="shared" si="14"/>
        <v>-4.7227797290516289</v>
      </c>
      <c r="E326" s="22"/>
      <c r="F326" s="33">
        <v>67.7433740133486</v>
      </c>
      <c r="G326" s="38">
        <v>-1.209598751381924</v>
      </c>
      <c r="H326" s="11" t="s">
        <v>1</v>
      </c>
      <c r="I326" s="11" t="s">
        <v>1</v>
      </c>
      <c r="J326" s="11" t="s">
        <v>1</v>
      </c>
      <c r="K326" s="11" t="s">
        <v>1</v>
      </c>
      <c r="L326" s="11" t="s">
        <v>1</v>
      </c>
      <c r="M326" s="11" t="s">
        <v>1</v>
      </c>
      <c r="N326" s="11" t="s">
        <v>1</v>
      </c>
      <c r="O326" s="11" t="s">
        <v>1</v>
      </c>
      <c r="P326" s="7" t="s">
        <v>1</v>
      </c>
      <c r="Q326" s="7" t="s">
        <v>1</v>
      </c>
      <c r="R326" s="7" t="s">
        <v>1</v>
      </c>
      <c r="S326" s="7" t="s">
        <v>1</v>
      </c>
    </row>
    <row r="327" spans="1:19" ht="15" customHeight="1" x14ac:dyDescent="0.3">
      <c r="A327" s="26">
        <v>4323</v>
      </c>
      <c r="B327" s="22">
        <f t="shared" si="13"/>
        <v>17.368002252500514</v>
      </c>
      <c r="C327" s="40">
        <f t="shared" si="15"/>
        <v>-2.9622802975446061</v>
      </c>
      <c r="D327" s="22">
        <f t="shared" si="14"/>
        <v>-7.3592257415786566</v>
      </c>
      <c r="E327" s="22"/>
      <c r="F327" s="33">
        <v>65.736625392059224</v>
      </c>
      <c r="G327" s="38">
        <v>-2.9622802975446061</v>
      </c>
      <c r="H327" s="11" t="s">
        <v>1</v>
      </c>
      <c r="I327" s="11" t="s">
        <v>1</v>
      </c>
      <c r="J327" s="11" t="s">
        <v>1</v>
      </c>
      <c r="K327" s="11" t="s">
        <v>1</v>
      </c>
      <c r="L327" s="11" t="s">
        <v>1</v>
      </c>
      <c r="M327" s="11" t="s">
        <v>1</v>
      </c>
      <c r="N327" s="11" t="s">
        <v>1</v>
      </c>
      <c r="O327" s="11" t="s">
        <v>1</v>
      </c>
      <c r="P327" s="7" t="s">
        <v>1</v>
      </c>
      <c r="Q327" s="7" t="s">
        <v>1</v>
      </c>
      <c r="R327" s="7" t="s">
        <v>1</v>
      </c>
      <c r="S327" s="7" t="s">
        <v>1</v>
      </c>
    </row>
    <row r="328" spans="1:19" ht="15" customHeight="1" x14ac:dyDescent="0.3">
      <c r="A328" s="26">
        <v>4353</v>
      </c>
      <c r="B328" s="22">
        <f t="shared" si="13"/>
        <v>17.598931527413352</v>
      </c>
      <c r="C328" s="40">
        <f t="shared" si="15"/>
        <v>1.3296248558442691</v>
      </c>
      <c r="D328" s="22">
        <f t="shared" si="14"/>
        <v>-7.9553857530194279</v>
      </c>
      <c r="E328" s="22"/>
      <c r="F328" s="33">
        <v>66.610675902665278</v>
      </c>
      <c r="G328" s="38">
        <v>1.3296248558442691</v>
      </c>
      <c r="H328" s="11" t="s">
        <v>1</v>
      </c>
      <c r="I328" s="11" t="s">
        <v>1</v>
      </c>
      <c r="J328" s="11" t="s">
        <v>1</v>
      </c>
      <c r="K328" s="11" t="s">
        <v>1</v>
      </c>
      <c r="L328" s="11" t="s">
        <v>1</v>
      </c>
      <c r="M328" s="11" t="s">
        <v>1</v>
      </c>
      <c r="N328" s="11" t="s">
        <v>1</v>
      </c>
      <c r="O328" s="11" t="s">
        <v>1</v>
      </c>
      <c r="P328" s="7" t="s">
        <v>1</v>
      </c>
      <c r="Q328" s="7" t="s">
        <v>1</v>
      </c>
      <c r="R328" s="7" t="s">
        <v>1</v>
      </c>
      <c r="S328" s="7" t="s">
        <v>1</v>
      </c>
    </row>
    <row r="329" spans="1:19" ht="15" customHeight="1" x14ac:dyDescent="0.3">
      <c r="A329" s="26">
        <v>4384</v>
      </c>
      <c r="B329" s="22">
        <f t="shared" si="13"/>
        <v>17.979493546785012</v>
      </c>
      <c r="C329" s="40">
        <f t="shared" si="15"/>
        <v>2.1624154783423499</v>
      </c>
      <c r="D329" s="22">
        <f t="shared" si="14"/>
        <v>-4.1878570980096281</v>
      </c>
      <c r="E329" s="22"/>
      <c r="F329" s="33">
        <v>68.051075468612964</v>
      </c>
      <c r="G329" s="38">
        <v>2.1624154783423499</v>
      </c>
      <c r="H329" s="11" t="s">
        <v>1</v>
      </c>
      <c r="I329" s="11" t="s">
        <v>1</v>
      </c>
      <c r="J329" s="11" t="s">
        <v>1</v>
      </c>
      <c r="K329" s="11" t="s">
        <v>1</v>
      </c>
      <c r="L329" s="11" t="s">
        <v>1</v>
      </c>
      <c r="M329" s="11" t="s">
        <v>1</v>
      </c>
      <c r="N329" s="11" t="s">
        <v>1</v>
      </c>
      <c r="O329" s="11" t="s">
        <v>1</v>
      </c>
      <c r="P329" s="7" t="s">
        <v>1</v>
      </c>
      <c r="Q329" s="7" t="s">
        <v>1</v>
      </c>
      <c r="R329" s="7" t="s">
        <v>1</v>
      </c>
      <c r="S329" s="7" t="s">
        <v>1</v>
      </c>
    </row>
    <row r="330" spans="1:19" ht="15" customHeight="1" x14ac:dyDescent="0.3">
      <c r="A330" s="26">
        <v>4415</v>
      </c>
      <c r="B330" s="22">
        <f t="shared" si="13"/>
        <v>18.152690502969641</v>
      </c>
      <c r="C330" s="40">
        <f t="shared" si="15"/>
        <v>0.9633027522935933</v>
      </c>
      <c r="D330" s="22">
        <f t="shared" si="14"/>
        <v>-2.4379432624112907</v>
      </c>
      <c r="E330" s="22"/>
      <c r="F330" s="33">
        <v>68.706613351567498</v>
      </c>
      <c r="G330" s="38">
        <v>0.9633027522935933</v>
      </c>
      <c r="H330" s="11" t="s">
        <v>1</v>
      </c>
      <c r="I330" s="11" t="s">
        <v>1</v>
      </c>
      <c r="J330" s="11" t="s">
        <v>1</v>
      </c>
      <c r="K330" s="11" t="s">
        <v>1</v>
      </c>
      <c r="L330" s="11" t="s">
        <v>1</v>
      </c>
      <c r="M330" s="11" t="s">
        <v>1</v>
      </c>
      <c r="N330" s="11" t="s">
        <v>1</v>
      </c>
      <c r="O330" s="11" t="s">
        <v>1</v>
      </c>
      <c r="P330" s="7" t="s">
        <v>1</v>
      </c>
      <c r="Q330" s="7" t="s">
        <v>1</v>
      </c>
      <c r="R330" s="7" t="s">
        <v>1</v>
      </c>
      <c r="S330" s="7" t="s">
        <v>1</v>
      </c>
    </row>
    <row r="331" spans="1:19" ht="15" customHeight="1" x14ac:dyDescent="0.3">
      <c r="A331" s="26">
        <v>4444</v>
      </c>
      <c r="B331" s="22">
        <f t="shared" si="13"/>
        <v>18.065502919584183</v>
      </c>
      <c r="C331" s="40">
        <f t="shared" si="15"/>
        <v>-0.48030116180955984</v>
      </c>
      <c r="D331" s="22">
        <f t="shared" si="14"/>
        <v>-1.6737206617929323</v>
      </c>
      <c r="E331" s="22"/>
      <c r="F331" s="33">
        <v>68.376614689399915</v>
      </c>
      <c r="G331" s="38">
        <v>-0.48030116180955984</v>
      </c>
      <c r="H331" s="11" t="s">
        <v>1</v>
      </c>
      <c r="I331" s="11" t="s">
        <v>1</v>
      </c>
      <c r="J331" s="11" t="s">
        <v>1</v>
      </c>
      <c r="K331" s="11" t="s">
        <v>1</v>
      </c>
      <c r="L331" s="11" t="s">
        <v>1</v>
      </c>
      <c r="M331" s="11" t="s">
        <v>1</v>
      </c>
      <c r="N331" s="11" t="s">
        <v>1</v>
      </c>
      <c r="O331" s="11" t="s">
        <v>1</v>
      </c>
      <c r="P331" s="7" t="s">
        <v>1</v>
      </c>
      <c r="Q331" s="7" t="s">
        <v>1</v>
      </c>
      <c r="R331" s="7" t="s">
        <v>1</v>
      </c>
      <c r="S331" s="7" t="s">
        <v>1</v>
      </c>
    </row>
    <row r="332" spans="1:19" ht="15" customHeight="1" x14ac:dyDescent="0.3">
      <c r="A332" s="26">
        <v>4475</v>
      </c>
      <c r="B332" s="22">
        <f t="shared" si="13"/>
        <v>18.371837672019577</v>
      </c>
      <c r="C332" s="40">
        <f t="shared" si="15"/>
        <v>1.6956890367181954</v>
      </c>
      <c r="D332" s="22">
        <f t="shared" si="14"/>
        <v>-0.71314867876469679</v>
      </c>
      <c r="E332" s="22"/>
      <c r="F332" s="33">
        <v>69.536069448367115</v>
      </c>
      <c r="G332" s="38">
        <v>1.6956890367181954</v>
      </c>
      <c r="H332" s="11" t="s">
        <v>1</v>
      </c>
      <c r="I332" s="11" t="s">
        <v>1</v>
      </c>
      <c r="J332" s="11" t="s">
        <v>1</v>
      </c>
      <c r="K332" s="11" t="s">
        <v>1</v>
      </c>
      <c r="L332" s="11" t="s">
        <v>1</v>
      </c>
      <c r="M332" s="11" t="s">
        <v>1</v>
      </c>
      <c r="N332" s="11" t="s">
        <v>1</v>
      </c>
      <c r="O332" s="11" t="s">
        <v>1</v>
      </c>
      <c r="P332" s="7" t="s">
        <v>1</v>
      </c>
      <c r="Q332" s="7" t="s">
        <v>1</v>
      </c>
      <c r="R332" s="7" t="s">
        <v>1</v>
      </c>
      <c r="S332" s="7" t="s">
        <v>1</v>
      </c>
    </row>
    <row r="333" spans="1:19" ht="15" customHeight="1" x14ac:dyDescent="0.3">
      <c r="A333" s="26">
        <v>4505</v>
      </c>
      <c r="B333" s="22">
        <f t="shared" si="13"/>
        <v>18.706449478525933</v>
      </c>
      <c r="C333" s="40">
        <f t="shared" si="15"/>
        <v>1.8213300840120628</v>
      </c>
      <c r="D333" s="22">
        <f t="shared" si="14"/>
        <v>2.2541379532428074</v>
      </c>
      <c r="E333" s="22"/>
      <c r="F333" s="33">
        <v>70.802550800469746</v>
      </c>
      <c r="G333" s="38">
        <v>1.8213300840120628</v>
      </c>
      <c r="H333" s="11" t="s">
        <v>1</v>
      </c>
      <c r="I333" s="11" t="s">
        <v>1</v>
      </c>
      <c r="J333" s="11" t="s">
        <v>1</v>
      </c>
      <c r="K333" s="11" t="s">
        <v>1</v>
      </c>
      <c r="L333" s="11" t="s">
        <v>1</v>
      </c>
      <c r="M333" s="11" t="s">
        <v>1</v>
      </c>
      <c r="N333" s="11" t="s">
        <v>1</v>
      </c>
      <c r="O333" s="11" t="s">
        <v>1</v>
      </c>
      <c r="P333" s="7" t="s">
        <v>1</v>
      </c>
      <c r="Q333" s="7" t="s">
        <v>1</v>
      </c>
      <c r="R333" s="7" t="s">
        <v>1</v>
      </c>
      <c r="S333" s="7" t="s">
        <v>1</v>
      </c>
    </row>
    <row r="334" spans="1:19" ht="15" customHeight="1" x14ac:dyDescent="0.3">
      <c r="A334" s="26">
        <v>4536</v>
      </c>
      <c r="B334" s="22">
        <f t="shared" si="13"/>
        <v>18.623974737485629</v>
      </c>
      <c r="C334" s="40">
        <f t="shared" si="15"/>
        <v>-0.44088933677650655</v>
      </c>
      <c r="D334" s="22">
        <f t="shared" si="14"/>
        <v>2.9235577549159952</v>
      </c>
      <c r="E334" s="22"/>
      <c r="F334" s="33">
        <v>70.490389903824706</v>
      </c>
      <c r="G334" s="38">
        <v>-0.44088933677650655</v>
      </c>
      <c r="H334" s="11" t="s">
        <v>1</v>
      </c>
      <c r="I334" s="11" t="s">
        <v>1</v>
      </c>
      <c r="J334" s="11" t="s">
        <v>1</v>
      </c>
      <c r="K334" s="11" t="s">
        <v>1</v>
      </c>
      <c r="L334" s="11" t="s">
        <v>1</v>
      </c>
      <c r="M334" s="11" t="s">
        <v>1</v>
      </c>
      <c r="N334" s="11" t="s">
        <v>1</v>
      </c>
      <c r="O334" s="11" t="s">
        <v>1</v>
      </c>
      <c r="P334" s="7" t="s">
        <v>1</v>
      </c>
      <c r="Q334" s="7" t="s">
        <v>1</v>
      </c>
      <c r="R334" s="7" t="s">
        <v>1</v>
      </c>
      <c r="S334" s="7" t="s">
        <v>1</v>
      </c>
    </row>
    <row r="335" spans="1:19" ht="15" customHeight="1" x14ac:dyDescent="0.3">
      <c r="A335" s="26">
        <v>4566</v>
      </c>
      <c r="B335" s="22">
        <f t="shared" si="13"/>
        <v>18.552103891721945</v>
      </c>
      <c r="C335" s="40">
        <f t="shared" si="15"/>
        <v>-0.38590497880682806</v>
      </c>
      <c r="D335" s="22">
        <f t="shared" si="14"/>
        <v>2.7471451876019959</v>
      </c>
      <c r="E335" s="22"/>
      <c r="F335" s="33">
        <v>70.218363979605499</v>
      </c>
      <c r="G335" s="38">
        <v>-0.38590497880682806</v>
      </c>
      <c r="H335" s="11" t="s">
        <v>1</v>
      </c>
      <c r="I335" s="11" t="s">
        <v>1</v>
      </c>
      <c r="J335" s="11" t="s">
        <v>1</v>
      </c>
      <c r="K335" s="11" t="s">
        <v>1</v>
      </c>
      <c r="L335" s="11" t="s">
        <v>1</v>
      </c>
      <c r="M335" s="11" t="s">
        <v>1</v>
      </c>
      <c r="N335" s="11" t="s">
        <v>1</v>
      </c>
      <c r="O335" s="11" t="s">
        <v>1</v>
      </c>
      <c r="P335" s="7" t="s">
        <v>1</v>
      </c>
      <c r="Q335" s="7" t="s">
        <v>1</v>
      </c>
      <c r="R335" s="7" t="s">
        <v>1</v>
      </c>
      <c r="S335" s="7" t="s">
        <v>1</v>
      </c>
    </row>
    <row r="336" spans="1:19" ht="15" customHeight="1" x14ac:dyDescent="0.3">
      <c r="A336" s="26">
        <v>4597</v>
      </c>
      <c r="B336" s="22">
        <f t="shared" si="13"/>
        <v>18.627509369244503</v>
      </c>
      <c r="C336" s="40">
        <f t="shared" si="15"/>
        <v>0.4064524323637686</v>
      </c>
      <c r="D336" s="22">
        <f t="shared" si="14"/>
        <v>2.7423966727320392</v>
      </c>
      <c r="E336" s="22"/>
      <c r="F336" s="33">
        <v>70.503768227966646</v>
      </c>
      <c r="G336" s="38">
        <v>0.4064524323637686</v>
      </c>
      <c r="H336" s="11" t="s">
        <v>1</v>
      </c>
      <c r="I336" s="11" t="s">
        <v>1</v>
      </c>
      <c r="J336" s="11" t="s">
        <v>1</v>
      </c>
      <c r="K336" s="11" t="s">
        <v>1</v>
      </c>
      <c r="L336" s="11" t="s">
        <v>1</v>
      </c>
      <c r="M336" s="11" t="s">
        <v>1</v>
      </c>
      <c r="N336" s="11" t="s">
        <v>1</v>
      </c>
      <c r="O336" s="11" t="s">
        <v>1</v>
      </c>
      <c r="P336" s="7" t="s">
        <v>1</v>
      </c>
      <c r="Q336" s="7" t="s">
        <v>1</v>
      </c>
      <c r="R336" s="7" t="s">
        <v>1</v>
      </c>
      <c r="S336" s="7" t="s">
        <v>1</v>
      </c>
    </row>
    <row r="337" spans="1:19" ht="15" customHeight="1" x14ac:dyDescent="0.3">
      <c r="A337" s="26">
        <v>4628</v>
      </c>
      <c r="B337" s="22">
        <f t="shared" si="13"/>
        <v>18.655786423315465</v>
      </c>
      <c r="C337" s="40">
        <f t="shared" si="15"/>
        <v>0.15180265654650693</v>
      </c>
      <c r="D337" s="22">
        <f t="shared" si="14"/>
        <v>2.9719711257072845</v>
      </c>
      <c r="E337" s="22"/>
      <c r="F337" s="33">
        <v>70.61079482110209</v>
      </c>
      <c r="G337" s="38">
        <v>0.15180265654650693</v>
      </c>
      <c r="H337" s="11" t="s">
        <v>1</v>
      </c>
      <c r="I337" s="11" t="s">
        <v>1</v>
      </c>
      <c r="J337" s="11" t="s">
        <v>1</v>
      </c>
      <c r="K337" s="11" t="s">
        <v>1</v>
      </c>
      <c r="L337" s="11" t="s">
        <v>1</v>
      </c>
      <c r="M337" s="11" t="s">
        <v>1</v>
      </c>
      <c r="N337" s="11" t="s">
        <v>1</v>
      </c>
      <c r="O337" s="11" t="s">
        <v>1</v>
      </c>
      <c r="P337" s="7" t="s">
        <v>1</v>
      </c>
      <c r="Q337" s="7" t="s">
        <v>1</v>
      </c>
      <c r="R337" s="7" t="s">
        <v>1</v>
      </c>
      <c r="S337" s="7" t="s">
        <v>1</v>
      </c>
    </row>
    <row r="338" spans="1:19" ht="15" customHeight="1" x14ac:dyDescent="0.3">
      <c r="A338" s="26">
        <v>4658</v>
      </c>
      <c r="B338" s="22">
        <f t="shared" si="13"/>
        <v>18.713518742043671</v>
      </c>
      <c r="C338" s="40">
        <f t="shared" si="15"/>
        <v>0.30946065428822944</v>
      </c>
      <c r="D338" s="22">
        <f t="shared" si="14"/>
        <v>4.5553288131130465</v>
      </c>
      <c r="E338" s="22"/>
      <c r="F338" s="33">
        <v>70.829307448753596</v>
      </c>
      <c r="G338" s="38">
        <v>0.30946065428822944</v>
      </c>
      <c r="H338" s="11" t="s">
        <v>1</v>
      </c>
      <c r="I338" s="11" t="s">
        <v>1</v>
      </c>
      <c r="J338" s="11" t="s">
        <v>1</v>
      </c>
      <c r="K338" s="11" t="s">
        <v>1</v>
      </c>
      <c r="L338" s="11" t="s">
        <v>1</v>
      </c>
      <c r="M338" s="11" t="s">
        <v>1</v>
      </c>
      <c r="N338" s="11" t="s">
        <v>1</v>
      </c>
      <c r="O338" s="11" t="s">
        <v>1</v>
      </c>
      <c r="P338" s="7" t="s">
        <v>1</v>
      </c>
      <c r="Q338" s="7" t="s">
        <v>1</v>
      </c>
      <c r="R338" s="7" t="s">
        <v>1</v>
      </c>
      <c r="S338" s="7" t="s">
        <v>1</v>
      </c>
    </row>
    <row r="339" spans="1:19" ht="15" customHeight="1" x14ac:dyDescent="0.3">
      <c r="A339" s="26">
        <v>4689</v>
      </c>
      <c r="B339" s="22">
        <f t="shared" ref="B339:B400" si="16">B340/(1+(C340/100))</f>
        <v>18.640469685693692</v>
      </c>
      <c r="C339" s="40">
        <f t="shared" si="15"/>
        <v>-0.39035446704023258</v>
      </c>
      <c r="D339" s="22">
        <f t="shared" si="14"/>
        <v>7.3265043077132219</v>
      </c>
      <c r="E339" s="22"/>
      <c r="F339" s="33">
        <v>70.552822083153728</v>
      </c>
      <c r="G339" s="38">
        <v>-0.39035446704023258</v>
      </c>
      <c r="H339" s="11" t="s">
        <v>1</v>
      </c>
      <c r="I339" s="11" t="s">
        <v>1</v>
      </c>
      <c r="J339" s="11" t="s">
        <v>1</v>
      </c>
      <c r="K339" s="11" t="s">
        <v>1</v>
      </c>
      <c r="L339" s="11" t="s">
        <v>1</v>
      </c>
      <c r="M339" s="11" t="s">
        <v>1</v>
      </c>
      <c r="N339" s="11" t="s">
        <v>1</v>
      </c>
      <c r="O339" s="11" t="s">
        <v>1</v>
      </c>
      <c r="P339" s="7" t="s">
        <v>1</v>
      </c>
      <c r="Q339" s="7" t="s">
        <v>1</v>
      </c>
      <c r="R339" s="7" t="s">
        <v>1</v>
      </c>
      <c r="S339" s="7" t="s">
        <v>1</v>
      </c>
    </row>
    <row r="340" spans="1:19" ht="15" customHeight="1" x14ac:dyDescent="0.3">
      <c r="A340" s="26">
        <v>4719</v>
      </c>
      <c r="B340" s="22">
        <f t="shared" si="16"/>
        <v>18.654608212729169</v>
      </c>
      <c r="C340" s="40">
        <f t="shared" si="15"/>
        <v>7.5848555717072941E-2</v>
      </c>
      <c r="D340" s="22">
        <f t="shared" ref="D340:D403" si="17">((B340/B328)-1)*100</f>
        <v>5.9985271473522062</v>
      </c>
      <c r="E340" s="22"/>
      <c r="F340" s="33">
        <v>70.606335379721443</v>
      </c>
      <c r="G340" s="38">
        <v>7.5848555717072941E-2</v>
      </c>
      <c r="H340" s="11" t="s">
        <v>1</v>
      </c>
      <c r="I340" s="11" t="s">
        <v>1</v>
      </c>
      <c r="J340" s="11" t="s">
        <v>1</v>
      </c>
      <c r="K340" s="11" t="s">
        <v>1</v>
      </c>
      <c r="L340" s="11" t="s">
        <v>1</v>
      </c>
      <c r="M340" s="11" t="s">
        <v>1</v>
      </c>
      <c r="N340" s="11" t="s">
        <v>1</v>
      </c>
      <c r="O340" s="11" t="s">
        <v>1</v>
      </c>
      <c r="P340" s="7" t="s">
        <v>1</v>
      </c>
      <c r="Q340" s="7" t="s">
        <v>1</v>
      </c>
      <c r="R340" s="7" t="s">
        <v>1</v>
      </c>
      <c r="S340" s="7" t="s">
        <v>1</v>
      </c>
    </row>
    <row r="341" spans="1:19" ht="15" customHeight="1" x14ac:dyDescent="0.3">
      <c r="A341" s="26">
        <v>4750</v>
      </c>
      <c r="B341" s="22">
        <f t="shared" si="16"/>
        <v>18.596875894000956</v>
      </c>
      <c r="C341" s="40">
        <f t="shared" ref="C341:C401" si="18">G341</f>
        <v>-0.30948019958316753</v>
      </c>
      <c r="D341" s="22">
        <f t="shared" si="17"/>
        <v>3.4338138925294803</v>
      </c>
      <c r="E341" s="22"/>
      <c r="F341" s="33">
        <v>70.387822752069923</v>
      </c>
      <c r="G341" s="38">
        <v>-0.30948019958316753</v>
      </c>
      <c r="H341" s="11" t="s">
        <v>1</v>
      </c>
      <c r="I341" s="11" t="s">
        <v>1</v>
      </c>
      <c r="J341" s="11" t="s">
        <v>1</v>
      </c>
      <c r="K341" s="11" t="s">
        <v>1</v>
      </c>
      <c r="L341" s="11" t="s">
        <v>1</v>
      </c>
      <c r="M341" s="11" t="s">
        <v>1</v>
      </c>
      <c r="N341" s="11" t="s">
        <v>1</v>
      </c>
      <c r="O341" s="11" t="s">
        <v>1</v>
      </c>
      <c r="P341" s="7" t="s">
        <v>1</v>
      </c>
      <c r="Q341" s="7" t="s">
        <v>1</v>
      </c>
      <c r="R341" s="7" t="s">
        <v>1</v>
      </c>
      <c r="S341" s="7" t="s">
        <v>1</v>
      </c>
    </row>
    <row r="342" spans="1:19" ht="15" customHeight="1" x14ac:dyDescent="0.3">
      <c r="A342" s="26">
        <v>4781</v>
      </c>
      <c r="B342" s="22">
        <f t="shared" si="16"/>
        <v>18.755934323150104</v>
      </c>
      <c r="C342" s="40">
        <f t="shared" si="18"/>
        <v>0.85529650278763913</v>
      </c>
      <c r="D342" s="22">
        <f t="shared" si="17"/>
        <v>3.3231647952229215</v>
      </c>
      <c r="E342" s="22"/>
      <c r="F342" s="33">
        <v>70.989847338456741</v>
      </c>
      <c r="G342" s="38">
        <v>0.85529650278763913</v>
      </c>
      <c r="H342" s="11" t="s">
        <v>1</v>
      </c>
      <c r="I342" s="11" t="s">
        <v>1</v>
      </c>
      <c r="J342" s="11" t="s">
        <v>1</v>
      </c>
      <c r="K342" s="11" t="s">
        <v>1</v>
      </c>
      <c r="L342" s="11" t="s">
        <v>1</v>
      </c>
      <c r="M342" s="11" t="s">
        <v>1</v>
      </c>
      <c r="N342" s="11" t="s">
        <v>1</v>
      </c>
      <c r="O342" s="11" t="s">
        <v>1</v>
      </c>
      <c r="P342" s="7" t="s">
        <v>1</v>
      </c>
      <c r="Q342" s="7" t="s">
        <v>1</v>
      </c>
      <c r="R342" s="7" t="s">
        <v>1</v>
      </c>
      <c r="S342" s="7" t="s">
        <v>1</v>
      </c>
    </row>
    <row r="343" spans="1:19" ht="15" customHeight="1" x14ac:dyDescent="0.3">
      <c r="A343" s="26">
        <v>4809</v>
      </c>
      <c r="B343" s="22">
        <f t="shared" si="16"/>
        <v>18.626331158658211</v>
      </c>
      <c r="C343" s="40">
        <f t="shared" si="18"/>
        <v>-0.6909981782775132</v>
      </c>
      <c r="D343" s="22">
        <f t="shared" si="17"/>
        <v>3.1044153133763741</v>
      </c>
      <c r="E343" s="22"/>
      <c r="F343" s="33">
        <v>70.499308786586013</v>
      </c>
      <c r="G343" s="38">
        <v>-0.6909981782775132</v>
      </c>
      <c r="H343" s="11" t="s">
        <v>1</v>
      </c>
      <c r="I343" s="11" t="s">
        <v>1</v>
      </c>
      <c r="J343" s="11" t="s">
        <v>1</v>
      </c>
      <c r="K343" s="11" t="s">
        <v>1</v>
      </c>
      <c r="L343" s="11" t="s">
        <v>1</v>
      </c>
      <c r="M343" s="11" t="s">
        <v>1</v>
      </c>
      <c r="N343" s="11" t="s">
        <v>1</v>
      </c>
      <c r="O343" s="11" t="s">
        <v>1</v>
      </c>
      <c r="P343" s="7" t="s">
        <v>1</v>
      </c>
      <c r="Q343" s="7" t="s">
        <v>1</v>
      </c>
      <c r="R343" s="7" t="s">
        <v>1</v>
      </c>
      <c r="S343" s="7" t="s">
        <v>1</v>
      </c>
    </row>
    <row r="344" spans="1:19" ht="15" customHeight="1" x14ac:dyDescent="0.3">
      <c r="A344" s="26">
        <v>4840</v>
      </c>
      <c r="B344" s="22">
        <f t="shared" si="16"/>
        <v>18.669924950350939</v>
      </c>
      <c r="C344" s="40">
        <f t="shared" si="18"/>
        <v>0.23404389904484457</v>
      </c>
      <c r="D344" s="22">
        <f t="shared" si="17"/>
        <v>1.622522926954395</v>
      </c>
      <c r="E344" s="22"/>
      <c r="F344" s="33">
        <v>70.664308117669805</v>
      </c>
      <c r="G344" s="38">
        <v>0.23404389904484457</v>
      </c>
      <c r="H344" s="11" t="s">
        <v>1</v>
      </c>
      <c r="I344" s="11" t="s">
        <v>1</v>
      </c>
      <c r="J344" s="11" t="s">
        <v>1</v>
      </c>
      <c r="K344" s="11" t="s">
        <v>1</v>
      </c>
      <c r="L344" s="11" t="s">
        <v>1</v>
      </c>
      <c r="M344" s="11" t="s">
        <v>1</v>
      </c>
      <c r="N344" s="11" t="s">
        <v>1</v>
      </c>
      <c r="O344" s="11" t="s">
        <v>1</v>
      </c>
      <c r="P344" s="7" t="s">
        <v>1</v>
      </c>
      <c r="Q344" s="7" t="s">
        <v>1</v>
      </c>
      <c r="R344" s="7" t="s">
        <v>1</v>
      </c>
      <c r="S344" s="7" t="s">
        <v>1</v>
      </c>
    </row>
    <row r="345" spans="1:19" ht="15" customHeight="1" x14ac:dyDescent="0.3">
      <c r="A345" s="26">
        <v>4870</v>
      </c>
      <c r="B345" s="22">
        <f t="shared" si="16"/>
        <v>18.529717890582432</v>
      </c>
      <c r="C345" s="40">
        <f t="shared" si="18"/>
        <v>-0.75097816483654656</v>
      </c>
      <c r="D345" s="22">
        <f t="shared" si="17"/>
        <v>-0.94476286452103153</v>
      </c>
      <c r="E345" s="22"/>
      <c r="F345" s="33">
        <v>70.133634593373287</v>
      </c>
      <c r="G345" s="38">
        <v>-0.75097816483654656</v>
      </c>
      <c r="H345" s="11" t="s">
        <v>1</v>
      </c>
      <c r="I345" s="11" t="s">
        <v>1</v>
      </c>
      <c r="J345" s="11" t="s">
        <v>1</v>
      </c>
      <c r="K345" s="11" t="s">
        <v>1</v>
      </c>
      <c r="L345" s="11" t="s">
        <v>1</v>
      </c>
      <c r="M345" s="11" t="s">
        <v>1</v>
      </c>
      <c r="N345" s="11" t="s">
        <v>1</v>
      </c>
      <c r="O345" s="11" t="s">
        <v>1</v>
      </c>
      <c r="P345" s="7" t="s">
        <v>1</v>
      </c>
      <c r="Q345" s="7" t="s">
        <v>1</v>
      </c>
      <c r="R345" s="7" t="s">
        <v>1</v>
      </c>
      <c r="S345" s="7" t="s">
        <v>1</v>
      </c>
    </row>
    <row r="346" spans="1:19" ht="15" customHeight="1" x14ac:dyDescent="0.3">
      <c r="A346" s="26">
        <v>4901</v>
      </c>
      <c r="B346" s="22">
        <f t="shared" si="16"/>
        <v>18.640469685693688</v>
      </c>
      <c r="C346" s="40">
        <f t="shared" si="18"/>
        <v>0.5976982259807917</v>
      </c>
      <c r="D346" s="22">
        <f t="shared" si="17"/>
        <v>8.8568355791740494E-2</v>
      </c>
      <c r="E346" s="22"/>
      <c r="F346" s="33">
        <v>70.552822083153728</v>
      </c>
      <c r="G346" s="38">
        <v>0.5976982259807917</v>
      </c>
      <c r="H346" s="11" t="s">
        <v>1</v>
      </c>
      <c r="I346" s="11" t="s">
        <v>1</v>
      </c>
      <c r="J346" s="11" t="s">
        <v>1</v>
      </c>
      <c r="K346" s="11" t="s">
        <v>1</v>
      </c>
      <c r="L346" s="11" t="s">
        <v>1</v>
      </c>
      <c r="M346" s="11" t="s">
        <v>1</v>
      </c>
      <c r="N346" s="11" t="s">
        <v>1</v>
      </c>
      <c r="O346" s="11" t="s">
        <v>1</v>
      </c>
      <c r="P346" s="7" t="s">
        <v>1</v>
      </c>
      <c r="Q346" s="7" t="s">
        <v>1</v>
      </c>
      <c r="R346" s="7" t="s">
        <v>1</v>
      </c>
      <c r="S346" s="7" t="s">
        <v>1</v>
      </c>
    </row>
    <row r="347" spans="1:19" ht="15" customHeight="1" x14ac:dyDescent="0.3">
      <c r="A347" s="26">
        <v>4931</v>
      </c>
      <c r="B347" s="22">
        <f t="shared" si="16"/>
        <v>18.84430011712185</v>
      </c>
      <c r="C347" s="40">
        <f t="shared" si="18"/>
        <v>1.0934833449212977</v>
      </c>
      <c r="D347" s="22">
        <f t="shared" si="17"/>
        <v>1.5750031754095728</v>
      </c>
      <c r="E347" s="22"/>
      <c r="F347" s="33">
        <v>71.32430544200497</v>
      </c>
      <c r="G347" s="38">
        <v>1.0934833449212977</v>
      </c>
      <c r="H347" s="11" t="s">
        <v>1</v>
      </c>
      <c r="I347" s="11" t="s">
        <v>1</v>
      </c>
      <c r="J347" s="11" t="s">
        <v>1</v>
      </c>
      <c r="K347" s="11" t="s">
        <v>1</v>
      </c>
      <c r="L347" s="11" t="s">
        <v>1</v>
      </c>
      <c r="M347" s="11" t="s">
        <v>1</v>
      </c>
      <c r="N347" s="11" t="s">
        <v>1</v>
      </c>
      <c r="O347" s="11" t="s">
        <v>1</v>
      </c>
      <c r="P347" s="7" t="s">
        <v>1</v>
      </c>
      <c r="Q347" s="7" t="s">
        <v>1</v>
      </c>
      <c r="R347" s="7" t="s">
        <v>1</v>
      </c>
      <c r="S347" s="7" t="s">
        <v>1</v>
      </c>
    </row>
    <row r="348" spans="1:19" ht="15" customHeight="1" x14ac:dyDescent="0.3">
      <c r="A348" s="26">
        <v>4962</v>
      </c>
      <c r="B348" s="22">
        <f t="shared" si="16"/>
        <v>18.913814541712959</v>
      </c>
      <c r="C348" s="40">
        <f t="shared" si="18"/>
        <v>0.36888833312491709</v>
      </c>
      <c r="D348" s="22">
        <f t="shared" si="17"/>
        <v>1.5370018975331634</v>
      </c>
      <c r="E348" s="22"/>
      <c r="F348" s="33">
        <v>71.587412483462913</v>
      </c>
      <c r="G348" s="38">
        <v>0.36888833312491709</v>
      </c>
      <c r="H348" s="11" t="s">
        <v>1</v>
      </c>
      <c r="I348" s="11" t="s">
        <v>1</v>
      </c>
      <c r="J348" s="11" t="s">
        <v>1</v>
      </c>
      <c r="K348" s="11" t="s">
        <v>1</v>
      </c>
      <c r="L348" s="11" t="s">
        <v>1</v>
      </c>
      <c r="M348" s="11" t="s">
        <v>1</v>
      </c>
      <c r="N348" s="11" t="s">
        <v>1</v>
      </c>
      <c r="O348" s="11" t="s">
        <v>1</v>
      </c>
      <c r="P348" s="7" t="s">
        <v>1</v>
      </c>
      <c r="Q348" s="7" t="s">
        <v>1</v>
      </c>
      <c r="R348" s="7" t="s">
        <v>1</v>
      </c>
      <c r="S348" s="7" t="s">
        <v>1</v>
      </c>
    </row>
    <row r="349" spans="1:19" ht="15" customHeight="1" x14ac:dyDescent="0.3">
      <c r="A349" s="26">
        <v>4993</v>
      </c>
      <c r="B349" s="22">
        <f t="shared" si="16"/>
        <v>19.032813810928243</v>
      </c>
      <c r="C349" s="40">
        <f t="shared" si="18"/>
        <v>0.62916588799599715</v>
      </c>
      <c r="D349" s="22">
        <f t="shared" si="17"/>
        <v>2.0209675382088399</v>
      </c>
      <c r="E349" s="22"/>
      <c r="F349" s="33">
        <v>72.037816062907851</v>
      </c>
      <c r="G349" s="38">
        <v>0.62916588799599715</v>
      </c>
      <c r="H349" s="11" t="s">
        <v>1</v>
      </c>
      <c r="I349" s="11" t="s">
        <v>1</v>
      </c>
      <c r="J349" s="11" t="s">
        <v>1</v>
      </c>
      <c r="K349" s="11" t="s">
        <v>1</v>
      </c>
      <c r="L349" s="11" t="s">
        <v>1</v>
      </c>
      <c r="M349" s="11" t="s">
        <v>1</v>
      </c>
      <c r="N349" s="11" t="s">
        <v>1</v>
      </c>
      <c r="O349" s="11" t="s">
        <v>1</v>
      </c>
      <c r="P349" s="7" t="s">
        <v>1</v>
      </c>
      <c r="Q349" s="7" t="s">
        <v>1</v>
      </c>
      <c r="R349" s="7" t="s">
        <v>1</v>
      </c>
      <c r="S349" s="7" t="s">
        <v>1</v>
      </c>
    </row>
    <row r="350" spans="1:19" ht="15" customHeight="1" x14ac:dyDescent="0.3">
      <c r="A350" s="26">
        <v>5023</v>
      </c>
      <c r="B350" s="22">
        <f t="shared" si="16"/>
        <v>18.970368649854876</v>
      </c>
      <c r="C350" s="40">
        <f t="shared" si="18"/>
        <v>-0.32809211340844024</v>
      </c>
      <c r="D350" s="22">
        <f t="shared" si="17"/>
        <v>1.3725366744317347</v>
      </c>
      <c r="E350" s="22"/>
      <c r="F350" s="33">
        <v>71.801465669733773</v>
      </c>
      <c r="G350" s="38">
        <v>-0.32809211340844024</v>
      </c>
      <c r="H350" s="11" t="s">
        <v>1</v>
      </c>
      <c r="I350" s="11" t="s">
        <v>1</v>
      </c>
      <c r="J350" s="11" t="s">
        <v>1</v>
      </c>
      <c r="K350" s="11" t="s">
        <v>1</v>
      </c>
      <c r="L350" s="11" t="s">
        <v>1</v>
      </c>
      <c r="M350" s="11" t="s">
        <v>1</v>
      </c>
      <c r="N350" s="11" t="s">
        <v>1</v>
      </c>
      <c r="O350" s="11" t="s">
        <v>1</v>
      </c>
      <c r="P350" s="7" t="s">
        <v>1</v>
      </c>
      <c r="Q350" s="7" t="s">
        <v>1</v>
      </c>
      <c r="R350" s="7" t="s">
        <v>1</v>
      </c>
      <c r="S350" s="7" t="s">
        <v>1</v>
      </c>
    </row>
    <row r="351" spans="1:19" ht="15" customHeight="1" x14ac:dyDescent="0.3">
      <c r="A351" s="26">
        <v>5054</v>
      </c>
      <c r="B351" s="22">
        <f t="shared" si="16"/>
        <v>19.594327023289949</v>
      </c>
      <c r="C351" s="40">
        <f t="shared" si="18"/>
        <v>3.2891209704553948</v>
      </c>
      <c r="D351" s="22">
        <f t="shared" si="17"/>
        <v>5.1171314547311608</v>
      </c>
      <c r="E351" s="22"/>
      <c r="F351" s="33">
        <v>74.163102734171318</v>
      </c>
      <c r="G351" s="38">
        <v>3.2891209704553948</v>
      </c>
      <c r="H351" s="11" t="s">
        <v>1</v>
      </c>
      <c r="I351" s="11" t="s">
        <v>1</v>
      </c>
      <c r="J351" s="11" t="s">
        <v>1</v>
      </c>
      <c r="K351" s="11" t="s">
        <v>1</v>
      </c>
      <c r="L351" s="11" t="s">
        <v>1</v>
      </c>
      <c r="M351" s="11" t="s">
        <v>1</v>
      </c>
      <c r="N351" s="11" t="s">
        <v>1</v>
      </c>
      <c r="O351" s="11" t="s">
        <v>1</v>
      </c>
      <c r="P351" s="7" t="s">
        <v>1</v>
      </c>
      <c r="Q351" s="7" t="s">
        <v>1</v>
      </c>
      <c r="R351" s="7" t="s">
        <v>1</v>
      </c>
      <c r="S351" s="7" t="s">
        <v>1</v>
      </c>
    </row>
    <row r="352" spans="1:19" ht="15" customHeight="1" x14ac:dyDescent="0.3">
      <c r="A352" s="26">
        <v>5084</v>
      </c>
      <c r="B352" s="22">
        <f t="shared" si="16"/>
        <v>19.682989136517509</v>
      </c>
      <c r="C352" s="40">
        <f t="shared" si="18"/>
        <v>0.45248868778282603</v>
      </c>
      <c r="D352" s="22">
        <f t="shared" si="17"/>
        <v>5.5127446905403943</v>
      </c>
      <c r="E352" s="22"/>
      <c r="F352" s="33">
        <v>74.498682384552197</v>
      </c>
      <c r="G352" s="38">
        <v>0.45248868778282603</v>
      </c>
      <c r="H352" s="11" t="s">
        <v>1</v>
      </c>
      <c r="I352" s="11" t="s">
        <v>1</v>
      </c>
      <c r="J352" s="11" t="s">
        <v>1</v>
      </c>
      <c r="K352" s="11" t="s">
        <v>1</v>
      </c>
      <c r="L352" s="11" t="s">
        <v>1</v>
      </c>
      <c r="M352" s="11" t="s">
        <v>1</v>
      </c>
      <c r="N352" s="11" t="s">
        <v>1</v>
      </c>
      <c r="O352" s="11" t="s">
        <v>1</v>
      </c>
      <c r="P352" s="7" t="s">
        <v>1</v>
      </c>
      <c r="Q352" s="7" t="s">
        <v>1</v>
      </c>
      <c r="R352" s="7" t="s">
        <v>1</v>
      </c>
      <c r="S352" s="7" t="s">
        <v>1</v>
      </c>
    </row>
    <row r="353" spans="1:19" ht="15" customHeight="1" x14ac:dyDescent="0.3">
      <c r="A353" s="26">
        <v>5115</v>
      </c>
      <c r="B353" s="22">
        <f t="shared" si="16"/>
        <v>23.938770571440216</v>
      </c>
      <c r="C353" s="40">
        <f t="shared" si="18"/>
        <v>21.621621621621621</v>
      </c>
      <c r="D353" s="22">
        <f t="shared" si="17"/>
        <v>28.724688533101773</v>
      </c>
      <c r="E353" s="22"/>
      <c r="F353" s="33">
        <v>90.606505602833749</v>
      </c>
      <c r="G353" s="38">
        <v>21.621621621621621</v>
      </c>
      <c r="H353" s="11" t="s">
        <v>1</v>
      </c>
      <c r="I353" s="11" t="s">
        <v>1</v>
      </c>
      <c r="J353" s="11" t="s">
        <v>1</v>
      </c>
      <c r="K353" s="11" t="s">
        <v>1</v>
      </c>
      <c r="L353" s="11" t="s">
        <v>1</v>
      </c>
      <c r="M353" s="11" t="s">
        <v>1</v>
      </c>
      <c r="N353" s="11" t="s">
        <v>1</v>
      </c>
      <c r="O353" s="11" t="s">
        <v>1</v>
      </c>
      <c r="P353" s="7" t="s">
        <v>1</v>
      </c>
      <c r="Q353" s="7" t="s">
        <v>1</v>
      </c>
      <c r="R353" s="7" t="s">
        <v>1</v>
      </c>
      <c r="S353" s="7" t="s">
        <v>1</v>
      </c>
    </row>
    <row r="354" spans="1:19" ht="15" customHeight="1" x14ac:dyDescent="0.3">
      <c r="A354" s="26">
        <v>5146</v>
      </c>
      <c r="B354" s="22">
        <f t="shared" si="16"/>
        <v>25.534688609536225</v>
      </c>
      <c r="C354" s="40">
        <f t="shared" si="18"/>
        <v>6.666666666666643</v>
      </c>
      <c r="D354" s="22">
        <f t="shared" si="17"/>
        <v>36.141917377153689</v>
      </c>
      <c r="E354" s="22"/>
      <c r="F354" s="33">
        <v>96.646939309689301</v>
      </c>
      <c r="G354" s="38">
        <v>6.666666666666643</v>
      </c>
      <c r="H354" s="11" t="s">
        <v>1</v>
      </c>
      <c r="I354" s="11" t="s">
        <v>1</v>
      </c>
      <c r="J354" s="11" t="s">
        <v>1</v>
      </c>
      <c r="K354" s="11" t="s">
        <v>1</v>
      </c>
      <c r="L354" s="11" t="s">
        <v>1</v>
      </c>
      <c r="M354" s="11" t="s">
        <v>1</v>
      </c>
      <c r="N354" s="11" t="s">
        <v>1</v>
      </c>
      <c r="O354" s="11" t="s">
        <v>1</v>
      </c>
      <c r="P354" s="7" t="s">
        <v>1</v>
      </c>
      <c r="Q354" s="7" t="s">
        <v>1</v>
      </c>
      <c r="R354" s="7" t="s">
        <v>1</v>
      </c>
      <c r="S354" s="7" t="s">
        <v>1</v>
      </c>
    </row>
    <row r="355" spans="1:19" ht="15" customHeight="1" x14ac:dyDescent="0.3">
      <c r="A355" s="26">
        <v>5174</v>
      </c>
      <c r="B355" s="22">
        <f t="shared" si="16"/>
        <v>28.283214119590475</v>
      </c>
      <c r="C355" s="40">
        <f t="shared" si="18"/>
        <v>10.763888888888907</v>
      </c>
      <c r="D355" s="22">
        <f t="shared" si="17"/>
        <v>51.845330562822014</v>
      </c>
      <c r="E355" s="22"/>
      <c r="F355" s="33">
        <v>107.04990847149615</v>
      </c>
      <c r="G355" s="38">
        <v>10.763888888888907</v>
      </c>
      <c r="H355" s="11" t="s">
        <v>1</v>
      </c>
      <c r="I355" s="11" t="s">
        <v>1</v>
      </c>
      <c r="J355" s="11" t="s">
        <v>1</v>
      </c>
      <c r="K355" s="11" t="s">
        <v>1</v>
      </c>
      <c r="L355" s="11" t="s">
        <v>1</v>
      </c>
      <c r="M355" s="11" t="s">
        <v>1</v>
      </c>
      <c r="N355" s="11" t="s">
        <v>1</v>
      </c>
      <c r="O355" s="11" t="s">
        <v>1</v>
      </c>
      <c r="P355" s="7" t="s">
        <v>1</v>
      </c>
      <c r="Q355" s="7" t="s">
        <v>1</v>
      </c>
      <c r="R355" s="7" t="s">
        <v>1</v>
      </c>
      <c r="S355" s="7" t="s">
        <v>1</v>
      </c>
    </row>
    <row r="356" spans="1:19" ht="15" customHeight="1" x14ac:dyDescent="0.3">
      <c r="A356" s="26">
        <v>5205</v>
      </c>
      <c r="B356" s="22">
        <f t="shared" si="16"/>
        <v>29.524483704776269</v>
      </c>
      <c r="C356" s="40">
        <f t="shared" si="18"/>
        <v>4.3887147335423426</v>
      </c>
      <c r="D356" s="22">
        <f t="shared" si="17"/>
        <v>58.139273635490937</v>
      </c>
      <c r="E356" s="22"/>
      <c r="F356" s="33">
        <v>111.74802357682829</v>
      </c>
      <c r="G356" s="38">
        <v>4.3887147335423426</v>
      </c>
      <c r="H356" s="11" t="s">
        <v>1</v>
      </c>
      <c r="I356" s="11" t="s">
        <v>1</v>
      </c>
      <c r="J356" s="11" t="s">
        <v>1</v>
      </c>
      <c r="K356" s="11" t="s">
        <v>1</v>
      </c>
      <c r="L356" s="11" t="s">
        <v>1</v>
      </c>
      <c r="M356" s="11" t="s">
        <v>1</v>
      </c>
      <c r="N356" s="11" t="s">
        <v>1</v>
      </c>
      <c r="O356" s="11" t="s">
        <v>1</v>
      </c>
      <c r="P356" s="7" t="s">
        <v>1</v>
      </c>
      <c r="Q356" s="7" t="s">
        <v>1</v>
      </c>
      <c r="R356" s="7" t="s">
        <v>1</v>
      </c>
      <c r="S356" s="7" t="s">
        <v>1</v>
      </c>
    </row>
    <row r="357" spans="1:19" ht="15" customHeight="1" x14ac:dyDescent="0.3">
      <c r="A357" s="26">
        <v>5235</v>
      </c>
      <c r="B357" s="22">
        <f t="shared" si="16"/>
        <v>26.42130974181179</v>
      </c>
      <c r="C357" s="40">
        <f t="shared" si="18"/>
        <v>-10.510510510510528</v>
      </c>
      <c r="D357" s="22">
        <f t="shared" si="17"/>
        <v>42.588839710507351</v>
      </c>
      <c r="E357" s="22"/>
      <c r="F357" s="33">
        <v>100.00273581349796</v>
      </c>
      <c r="G357" s="38">
        <v>-10.510510510510528</v>
      </c>
      <c r="H357" s="11" t="s">
        <v>1</v>
      </c>
      <c r="I357" s="11" t="s">
        <v>1</v>
      </c>
      <c r="J357" s="11" t="s">
        <v>1</v>
      </c>
      <c r="K357" s="11" t="s">
        <v>1</v>
      </c>
      <c r="L357" s="11" t="s">
        <v>1</v>
      </c>
      <c r="M357" s="11" t="s">
        <v>1</v>
      </c>
      <c r="N357" s="11" t="s">
        <v>1</v>
      </c>
      <c r="O357" s="11" t="s">
        <v>1</v>
      </c>
      <c r="P357" s="7" t="s">
        <v>1</v>
      </c>
      <c r="Q357" s="7" t="s">
        <v>1</v>
      </c>
      <c r="R357" s="7" t="s">
        <v>1</v>
      </c>
      <c r="S357" s="7" t="s">
        <v>1</v>
      </c>
    </row>
    <row r="358" spans="1:19" ht="15" customHeight="1" x14ac:dyDescent="0.3">
      <c r="A358" s="26">
        <v>5266</v>
      </c>
      <c r="B358" s="22">
        <f t="shared" si="16"/>
        <v>26.775958194722019</v>
      </c>
      <c r="C358" s="40">
        <f t="shared" si="18"/>
        <v>1.3422818791946511</v>
      </c>
      <c r="D358" s="22">
        <f t="shared" si="17"/>
        <v>43.644224883840835</v>
      </c>
      <c r="E358" s="22"/>
      <c r="F358" s="33">
        <v>101.34505441502144</v>
      </c>
      <c r="G358" s="38">
        <v>1.3422818791946511</v>
      </c>
      <c r="H358" s="11" t="s">
        <v>1</v>
      </c>
      <c r="I358" s="11" t="s">
        <v>1</v>
      </c>
      <c r="J358" s="11" t="s">
        <v>1</v>
      </c>
      <c r="K358" s="11" t="s">
        <v>1</v>
      </c>
      <c r="L358" s="11" t="s">
        <v>1</v>
      </c>
      <c r="M358" s="11" t="s">
        <v>1</v>
      </c>
      <c r="N358" s="11" t="s">
        <v>1</v>
      </c>
      <c r="O358" s="11" t="s">
        <v>1</v>
      </c>
      <c r="P358" s="7" t="s">
        <v>1</v>
      </c>
      <c r="Q358" s="7" t="s">
        <v>1</v>
      </c>
      <c r="R358" s="7" t="s">
        <v>1</v>
      </c>
      <c r="S358" s="7" t="s">
        <v>1</v>
      </c>
    </row>
    <row r="359" spans="1:19" ht="15" customHeight="1" x14ac:dyDescent="0.3">
      <c r="A359" s="26">
        <v>5296</v>
      </c>
      <c r="B359" s="22">
        <f t="shared" si="16"/>
        <v>28.19455200636293</v>
      </c>
      <c r="C359" s="40">
        <f t="shared" si="18"/>
        <v>5.2980132450331396</v>
      </c>
      <c r="D359" s="22">
        <f t="shared" si="17"/>
        <v>49.618461981219887</v>
      </c>
      <c r="E359" s="22"/>
      <c r="F359" s="33">
        <v>106.71432882111532</v>
      </c>
      <c r="G359" s="38">
        <v>5.2980132450331396</v>
      </c>
      <c r="H359" s="11" t="s">
        <v>1</v>
      </c>
      <c r="I359" s="11" t="s">
        <v>1</v>
      </c>
      <c r="J359" s="11" t="s">
        <v>1</v>
      </c>
      <c r="K359" s="11" t="s">
        <v>1</v>
      </c>
      <c r="L359" s="11" t="s">
        <v>1</v>
      </c>
      <c r="M359" s="11" t="s">
        <v>1</v>
      </c>
      <c r="N359" s="11" t="s">
        <v>1</v>
      </c>
      <c r="O359" s="11" t="s">
        <v>1</v>
      </c>
      <c r="P359" s="7" t="s">
        <v>1</v>
      </c>
      <c r="Q359" s="7" t="s">
        <v>1</v>
      </c>
      <c r="R359" s="7" t="s">
        <v>1</v>
      </c>
      <c r="S359" s="7" t="s">
        <v>1</v>
      </c>
    </row>
    <row r="360" spans="1:19" ht="15" customHeight="1" x14ac:dyDescent="0.3">
      <c r="A360" s="26">
        <v>5327</v>
      </c>
      <c r="B360" s="22">
        <f t="shared" si="16"/>
        <v>33.691603026471419</v>
      </c>
      <c r="C360" s="40">
        <f t="shared" si="18"/>
        <v>19.496855345911925</v>
      </c>
      <c r="D360" s="22">
        <f t="shared" si="17"/>
        <v>78.13224800405645</v>
      </c>
      <c r="E360" s="22"/>
      <c r="F360" s="33">
        <v>127.52026714472898</v>
      </c>
      <c r="G360" s="38">
        <v>19.496855345911925</v>
      </c>
      <c r="H360" s="11" t="s">
        <v>1</v>
      </c>
      <c r="I360" s="11" t="s">
        <v>1</v>
      </c>
      <c r="J360" s="11" t="s">
        <v>1</v>
      </c>
      <c r="K360" s="11" t="s">
        <v>1</v>
      </c>
      <c r="L360" s="11" t="s">
        <v>1</v>
      </c>
      <c r="M360" s="11" t="s">
        <v>1</v>
      </c>
      <c r="N360" s="11" t="s">
        <v>1</v>
      </c>
      <c r="O360" s="11" t="s">
        <v>1</v>
      </c>
      <c r="P360" s="7" t="s">
        <v>1</v>
      </c>
      <c r="Q360" s="7" t="s">
        <v>1</v>
      </c>
      <c r="R360" s="7" t="s">
        <v>1</v>
      </c>
      <c r="S360" s="7" t="s">
        <v>1</v>
      </c>
    </row>
    <row r="361" spans="1:19" ht="15" customHeight="1" x14ac:dyDescent="0.3">
      <c r="A361" s="26">
        <v>5358</v>
      </c>
      <c r="B361" s="22">
        <f t="shared" si="16"/>
        <v>42.025841669861713</v>
      </c>
      <c r="C361" s="40">
        <f t="shared" si="18"/>
        <v>24.736842105263147</v>
      </c>
      <c r="D361" s="22">
        <f t="shared" si="17"/>
        <v>120.80729674206844</v>
      </c>
      <c r="E361" s="22"/>
      <c r="F361" s="33">
        <v>159.06475428053034</v>
      </c>
      <c r="G361" s="38">
        <v>24.736842105263147</v>
      </c>
      <c r="H361" s="11" t="s">
        <v>1</v>
      </c>
      <c r="I361" s="11" t="s">
        <v>1</v>
      </c>
      <c r="J361" s="11" t="s">
        <v>1</v>
      </c>
      <c r="K361" s="11" t="s">
        <v>1</v>
      </c>
      <c r="L361" s="11" t="s">
        <v>1</v>
      </c>
      <c r="M361" s="11" t="s">
        <v>1</v>
      </c>
      <c r="N361" s="11" t="s">
        <v>1</v>
      </c>
      <c r="O361" s="11" t="s">
        <v>1</v>
      </c>
      <c r="P361" s="7" t="s">
        <v>1</v>
      </c>
      <c r="Q361" s="7" t="s">
        <v>1</v>
      </c>
      <c r="R361" s="7" t="s">
        <v>1</v>
      </c>
      <c r="S361" s="7" t="s">
        <v>1</v>
      </c>
    </row>
    <row r="362" spans="1:19" ht="15" customHeight="1" x14ac:dyDescent="0.3">
      <c r="A362" s="26">
        <v>5388</v>
      </c>
      <c r="B362" s="22">
        <f t="shared" si="16"/>
        <v>43.178449141819932</v>
      </c>
      <c r="C362" s="40">
        <f t="shared" si="18"/>
        <v>2.7426160337552519</v>
      </c>
      <c r="D362" s="22">
        <f t="shared" si="17"/>
        <v>127.60996340548316</v>
      </c>
      <c r="E362" s="22"/>
      <c r="F362" s="33">
        <v>163.42728973548157</v>
      </c>
      <c r="G362" s="38">
        <v>2.7426160337552519</v>
      </c>
      <c r="H362" s="11" t="s">
        <v>1</v>
      </c>
      <c r="I362" s="11" t="s">
        <v>1</v>
      </c>
      <c r="J362" s="11" t="s">
        <v>1</v>
      </c>
      <c r="K362" s="11" t="s">
        <v>1</v>
      </c>
      <c r="L362" s="11" t="s">
        <v>1</v>
      </c>
      <c r="M362" s="11" t="s">
        <v>1</v>
      </c>
      <c r="N362" s="11" t="s">
        <v>1</v>
      </c>
      <c r="O362" s="11" t="s">
        <v>1</v>
      </c>
      <c r="P362" s="7" t="s">
        <v>1</v>
      </c>
      <c r="Q362" s="7" t="s">
        <v>1</v>
      </c>
      <c r="R362" s="7" t="s">
        <v>1</v>
      </c>
      <c r="S362" s="7" t="s">
        <v>1</v>
      </c>
    </row>
    <row r="363" spans="1:19" ht="15" customHeight="1" x14ac:dyDescent="0.3">
      <c r="A363" s="26">
        <v>5419</v>
      </c>
      <c r="B363" s="22">
        <f t="shared" si="16"/>
        <v>44.685705066688399</v>
      </c>
      <c r="C363" s="40">
        <f t="shared" si="18"/>
        <v>3.4907597535934531</v>
      </c>
      <c r="D363" s="22">
        <f t="shared" si="17"/>
        <v>128.05429864253398</v>
      </c>
      <c r="E363" s="22"/>
      <c r="F363" s="33">
        <v>169.13214379195631</v>
      </c>
      <c r="G363" s="38">
        <v>3.4907597535934531</v>
      </c>
      <c r="H363" s="11" t="s">
        <v>1</v>
      </c>
      <c r="I363" s="11" t="s">
        <v>1</v>
      </c>
      <c r="J363" s="11" t="s">
        <v>1</v>
      </c>
      <c r="K363" s="11" t="s">
        <v>1</v>
      </c>
      <c r="L363" s="11" t="s">
        <v>1</v>
      </c>
      <c r="M363" s="11" t="s">
        <v>1</v>
      </c>
      <c r="N363" s="11" t="s">
        <v>1</v>
      </c>
      <c r="O363" s="11" t="s">
        <v>1</v>
      </c>
      <c r="P363" s="7" t="s">
        <v>1</v>
      </c>
      <c r="Q363" s="7" t="s">
        <v>1</v>
      </c>
      <c r="R363" s="7" t="s">
        <v>1</v>
      </c>
      <c r="S363" s="7" t="s">
        <v>1</v>
      </c>
    </row>
    <row r="364" spans="1:19" ht="15" customHeight="1" x14ac:dyDescent="0.3">
      <c r="A364" s="26">
        <v>5449</v>
      </c>
      <c r="B364" s="22">
        <f t="shared" si="16"/>
        <v>47.434230576742642</v>
      </c>
      <c r="C364" s="40">
        <f t="shared" si="18"/>
        <v>6.1507936507936511</v>
      </c>
      <c r="D364" s="22">
        <f t="shared" si="17"/>
        <v>140.99099099099095</v>
      </c>
      <c r="E364" s="22"/>
      <c r="F364" s="33">
        <v>179.53511295376313</v>
      </c>
      <c r="G364" s="38">
        <v>6.1507936507936511</v>
      </c>
      <c r="H364" s="11" t="s">
        <v>1</v>
      </c>
      <c r="I364" s="11" t="s">
        <v>1</v>
      </c>
      <c r="J364" s="11" t="s">
        <v>1</v>
      </c>
      <c r="K364" s="11" t="s">
        <v>1</v>
      </c>
      <c r="L364" s="11" t="s">
        <v>1</v>
      </c>
      <c r="M364" s="11" t="s">
        <v>1</v>
      </c>
      <c r="N364" s="11" t="s">
        <v>1</v>
      </c>
      <c r="O364" s="11" t="s">
        <v>1</v>
      </c>
      <c r="P364" s="7" t="s">
        <v>1</v>
      </c>
      <c r="Q364" s="7" t="s">
        <v>1</v>
      </c>
      <c r="R364" s="7" t="s">
        <v>1</v>
      </c>
      <c r="S364" s="7" t="s">
        <v>1</v>
      </c>
    </row>
    <row r="365" spans="1:19" ht="15" customHeight="1" x14ac:dyDescent="0.3">
      <c r="A365" s="26">
        <v>5480</v>
      </c>
      <c r="B365" s="22">
        <f t="shared" si="16"/>
        <v>61.974817146061881</v>
      </c>
      <c r="C365" s="40">
        <f t="shared" si="18"/>
        <v>30.654205607476626</v>
      </c>
      <c r="D365" s="22">
        <f t="shared" si="17"/>
        <v>158.88888888888886</v>
      </c>
      <c r="E365" s="22"/>
      <c r="F365" s="33">
        <v>234.5701756162251</v>
      </c>
      <c r="G365" s="38">
        <v>30.654205607476626</v>
      </c>
      <c r="H365" s="11" t="s">
        <v>1</v>
      </c>
      <c r="I365" s="11" t="s">
        <v>1</v>
      </c>
      <c r="J365" s="11" t="s">
        <v>1</v>
      </c>
      <c r="K365" s="11" t="s">
        <v>1</v>
      </c>
      <c r="L365" s="11" t="s">
        <v>1</v>
      </c>
      <c r="M365" s="11" t="s">
        <v>1</v>
      </c>
      <c r="N365" s="11" t="s">
        <v>1</v>
      </c>
      <c r="O365" s="11" t="s">
        <v>1</v>
      </c>
      <c r="P365" s="7" t="s">
        <v>1</v>
      </c>
      <c r="Q365" s="7" t="s">
        <v>1</v>
      </c>
      <c r="R365" s="7" t="s">
        <v>1</v>
      </c>
      <c r="S365" s="7" t="s">
        <v>1</v>
      </c>
    </row>
    <row r="366" spans="1:19" ht="15" customHeight="1" x14ac:dyDescent="0.3">
      <c r="A366" s="26">
        <v>5511</v>
      </c>
      <c r="B366" s="22">
        <f t="shared" si="16"/>
        <v>67.471868166170381</v>
      </c>
      <c r="C366" s="40">
        <f t="shared" si="18"/>
        <v>8.8698140200286204</v>
      </c>
      <c r="D366" s="22">
        <f t="shared" si="17"/>
        <v>164.23611111111117</v>
      </c>
      <c r="E366" s="22"/>
      <c r="F366" s="33">
        <v>255.37611393983877</v>
      </c>
      <c r="G366" s="38">
        <v>8.8698140200286204</v>
      </c>
      <c r="H366" s="11" t="s">
        <v>1</v>
      </c>
      <c r="I366" s="11" t="s">
        <v>1</v>
      </c>
      <c r="J366" s="11" t="s">
        <v>1</v>
      </c>
      <c r="K366" s="11" t="s">
        <v>1</v>
      </c>
      <c r="L366" s="11" t="s">
        <v>1</v>
      </c>
      <c r="M366" s="11" t="s">
        <v>1</v>
      </c>
      <c r="N366" s="11" t="s">
        <v>1</v>
      </c>
      <c r="O366" s="11" t="s">
        <v>1</v>
      </c>
      <c r="P366" s="7" t="s">
        <v>1</v>
      </c>
      <c r="Q366" s="7" t="s">
        <v>1</v>
      </c>
      <c r="R366" s="7" t="s">
        <v>1</v>
      </c>
      <c r="S366" s="7" t="s">
        <v>1</v>
      </c>
    </row>
    <row r="367" spans="1:19" ht="15" customHeight="1" x14ac:dyDescent="0.3">
      <c r="A367" s="26">
        <v>5539</v>
      </c>
      <c r="B367" s="22">
        <f t="shared" si="16"/>
        <v>74.476175111147356</v>
      </c>
      <c r="C367" s="40">
        <f t="shared" si="18"/>
        <v>10.381077529566385</v>
      </c>
      <c r="D367" s="22">
        <f t="shared" si="17"/>
        <v>163.32288401253928</v>
      </c>
      <c r="E367" s="22"/>
      <c r="F367" s="33">
        <v>281.88690631992722</v>
      </c>
      <c r="G367" s="38">
        <v>10.381077529566385</v>
      </c>
      <c r="H367" s="11" t="s">
        <v>1</v>
      </c>
      <c r="I367" s="11" t="s">
        <v>1</v>
      </c>
      <c r="J367" s="11" t="s">
        <v>1</v>
      </c>
      <c r="K367" s="11" t="s">
        <v>1</v>
      </c>
      <c r="L367" s="11" t="s">
        <v>1</v>
      </c>
      <c r="M367" s="11" t="s">
        <v>1</v>
      </c>
      <c r="N367" s="11" t="s">
        <v>1</v>
      </c>
      <c r="O367" s="11" t="s">
        <v>1</v>
      </c>
      <c r="P367" s="7" t="s">
        <v>1</v>
      </c>
      <c r="Q367" s="7" t="s">
        <v>1</v>
      </c>
      <c r="R367" s="7" t="s">
        <v>1</v>
      </c>
      <c r="S367" s="7" t="s">
        <v>1</v>
      </c>
    </row>
    <row r="368" spans="1:19" ht="15" customHeight="1" x14ac:dyDescent="0.3">
      <c r="A368" s="26">
        <v>5570</v>
      </c>
      <c r="B368" s="22">
        <f t="shared" si="16"/>
        <v>96.021068625443561</v>
      </c>
      <c r="C368" s="40">
        <f t="shared" si="18"/>
        <v>28.928571428571438</v>
      </c>
      <c r="D368" s="22">
        <f t="shared" si="17"/>
        <v>225.22522522522527</v>
      </c>
      <c r="E368" s="22"/>
      <c r="F368" s="33">
        <v>363.43276136247761</v>
      </c>
      <c r="G368" s="38">
        <v>28.928571428571438</v>
      </c>
      <c r="H368" s="11" t="s">
        <v>1</v>
      </c>
      <c r="I368" s="11" t="s">
        <v>1</v>
      </c>
      <c r="J368" s="11" t="s">
        <v>1</v>
      </c>
      <c r="K368" s="11" t="s">
        <v>1</v>
      </c>
      <c r="L368" s="11" t="s">
        <v>1</v>
      </c>
      <c r="M368" s="11" t="s">
        <v>1</v>
      </c>
      <c r="N368" s="11" t="s">
        <v>1</v>
      </c>
      <c r="O368" s="11" t="s">
        <v>1</v>
      </c>
      <c r="P368" s="7" t="s">
        <v>1</v>
      </c>
      <c r="Q368" s="7" t="s">
        <v>1</v>
      </c>
      <c r="R368" s="7" t="s">
        <v>1</v>
      </c>
      <c r="S368" s="7" t="s">
        <v>1</v>
      </c>
    </row>
    <row r="369" spans="1:19" ht="15" customHeight="1" x14ac:dyDescent="0.3">
      <c r="A369" s="26">
        <v>5600</v>
      </c>
      <c r="B369" s="22">
        <f t="shared" si="16"/>
        <v>102.75938923073782</v>
      </c>
      <c r="C369" s="40">
        <f t="shared" si="18"/>
        <v>7.0175438596491002</v>
      </c>
      <c r="D369" s="22">
        <f t="shared" si="17"/>
        <v>288.92617449664442</v>
      </c>
      <c r="E369" s="22"/>
      <c r="F369" s="33">
        <v>388.93681479142333</v>
      </c>
      <c r="G369" s="38">
        <v>7.0175438596491002</v>
      </c>
      <c r="H369" s="11" t="s">
        <v>1</v>
      </c>
      <c r="I369" s="11" t="s">
        <v>1</v>
      </c>
      <c r="J369" s="11" t="s">
        <v>1</v>
      </c>
      <c r="K369" s="11" t="s">
        <v>1</v>
      </c>
      <c r="L369" s="11" t="s">
        <v>1</v>
      </c>
      <c r="M369" s="11" t="s">
        <v>1</v>
      </c>
      <c r="N369" s="11" t="s">
        <v>1</v>
      </c>
      <c r="O369" s="11" t="s">
        <v>1</v>
      </c>
      <c r="P369" s="7" t="s">
        <v>1</v>
      </c>
      <c r="Q369" s="7" t="s">
        <v>1</v>
      </c>
      <c r="R369" s="7" t="s">
        <v>1</v>
      </c>
      <c r="S369" s="7" t="s">
        <v>1</v>
      </c>
    </row>
    <row r="370" spans="1:19" ht="15" customHeight="1" x14ac:dyDescent="0.3">
      <c r="A370" s="26">
        <v>5631</v>
      </c>
      <c r="B370" s="22">
        <f t="shared" si="16"/>
        <v>95.755082285760878</v>
      </c>
      <c r="C370" s="40">
        <f t="shared" si="18"/>
        <v>-6.8162208800690234</v>
      </c>
      <c r="D370" s="22">
        <f t="shared" si="17"/>
        <v>257.61589403973517</v>
      </c>
      <c r="E370" s="22"/>
      <c r="F370" s="33">
        <v>362.42602241133494</v>
      </c>
      <c r="G370" s="38">
        <v>-6.8162208800690234</v>
      </c>
      <c r="H370" s="11" t="s">
        <v>1</v>
      </c>
      <c r="I370" s="11" t="s">
        <v>1</v>
      </c>
      <c r="J370" s="11" t="s">
        <v>1</v>
      </c>
      <c r="K370" s="11" t="s">
        <v>1</v>
      </c>
      <c r="L370" s="11" t="s">
        <v>1</v>
      </c>
      <c r="M370" s="11" t="s">
        <v>1</v>
      </c>
      <c r="N370" s="11" t="s">
        <v>1</v>
      </c>
      <c r="O370" s="11" t="s">
        <v>1</v>
      </c>
      <c r="P370" s="7" t="s">
        <v>1</v>
      </c>
      <c r="Q370" s="7" t="s">
        <v>1</v>
      </c>
      <c r="R370" s="7" t="s">
        <v>1</v>
      </c>
      <c r="S370" s="7" t="s">
        <v>1</v>
      </c>
    </row>
    <row r="371" spans="1:19" ht="15" customHeight="1" x14ac:dyDescent="0.3">
      <c r="A371" s="26">
        <v>5661</v>
      </c>
      <c r="B371" s="22">
        <f t="shared" si="16"/>
        <v>119.95983919688376</v>
      </c>
      <c r="C371" s="40">
        <f t="shared" si="18"/>
        <v>25.277777777777779</v>
      </c>
      <c r="D371" s="22">
        <f t="shared" si="17"/>
        <v>325.47169811320742</v>
      </c>
      <c r="E371" s="22"/>
      <c r="F371" s="33">
        <v>454.0392669653113</v>
      </c>
      <c r="G371" s="38">
        <v>25.277777777777779</v>
      </c>
      <c r="H371" s="11" t="s">
        <v>1</v>
      </c>
      <c r="I371" s="11" t="s">
        <v>1</v>
      </c>
      <c r="J371" s="11" t="s">
        <v>1</v>
      </c>
      <c r="K371" s="11" t="s">
        <v>1</v>
      </c>
      <c r="L371" s="11" t="s">
        <v>1</v>
      </c>
      <c r="M371" s="11" t="s">
        <v>1</v>
      </c>
      <c r="N371" s="11" t="s">
        <v>1</v>
      </c>
      <c r="O371" s="11" t="s">
        <v>1</v>
      </c>
      <c r="P371" s="7" t="s">
        <v>1</v>
      </c>
      <c r="Q371" s="7" t="s">
        <v>1</v>
      </c>
      <c r="R371" s="7" t="s">
        <v>1</v>
      </c>
      <c r="S371" s="7" t="s">
        <v>1</v>
      </c>
    </row>
    <row r="372" spans="1:19" ht="15" customHeight="1" x14ac:dyDescent="0.3">
      <c r="A372" s="26">
        <v>5692</v>
      </c>
      <c r="B372" s="22">
        <f t="shared" si="16"/>
        <v>131.13126546355588</v>
      </c>
      <c r="C372" s="40">
        <f t="shared" si="18"/>
        <v>9.3126385809312762</v>
      </c>
      <c r="D372" s="22">
        <f t="shared" si="17"/>
        <v>289.21052631578948</v>
      </c>
      <c r="E372" s="22"/>
      <c r="F372" s="33">
        <v>496.32230291330046</v>
      </c>
      <c r="G372" s="38">
        <v>9.3126385809312762</v>
      </c>
      <c r="H372" s="11" t="s">
        <v>1</v>
      </c>
      <c r="I372" s="11" t="s">
        <v>1</v>
      </c>
      <c r="J372" s="11" t="s">
        <v>1</v>
      </c>
      <c r="K372" s="11" t="s">
        <v>1</v>
      </c>
      <c r="L372" s="11" t="s">
        <v>1</v>
      </c>
      <c r="M372" s="11" t="s">
        <v>1</v>
      </c>
      <c r="N372" s="11" t="s">
        <v>1</v>
      </c>
      <c r="O372" s="11" t="s">
        <v>1</v>
      </c>
      <c r="P372" s="7" t="s">
        <v>1</v>
      </c>
      <c r="Q372" s="7" t="s">
        <v>1</v>
      </c>
      <c r="R372" s="7" t="s">
        <v>1</v>
      </c>
      <c r="S372" s="7" t="s">
        <v>1</v>
      </c>
    </row>
    <row r="373" spans="1:19" ht="15" customHeight="1" x14ac:dyDescent="0.3">
      <c r="A373" s="26">
        <v>5723</v>
      </c>
      <c r="B373" s="22">
        <f t="shared" si="16"/>
        <v>134.50042576620302</v>
      </c>
      <c r="C373" s="40">
        <f t="shared" si="18"/>
        <v>2.5693035835023581</v>
      </c>
      <c r="D373" s="22">
        <f t="shared" si="17"/>
        <v>220.04219409282709</v>
      </c>
      <c r="E373" s="22"/>
      <c r="F373" s="33">
        <v>509.0743296277733</v>
      </c>
      <c r="G373" s="38">
        <v>2.5693035835023581</v>
      </c>
      <c r="H373" s="11" t="s">
        <v>1</v>
      </c>
      <c r="I373" s="11" t="s">
        <v>1</v>
      </c>
      <c r="J373" s="11" t="s">
        <v>1</v>
      </c>
      <c r="K373" s="11" t="s">
        <v>1</v>
      </c>
      <c r="L373" s="11" t="s">
        <v>1</v>
      </c>
      <c r="M373" s="11" t="s">
        <v>1</v>
      </c>
      <c r="N373" s="11" t="s">
        <v>1</v>
      </c>
      <c r="O373" s="11" t="s">
        <v>1</v>
      </c>
      <c r="P373" s="7" t="s">
        <v>1</v>
      </c>
      <c r="Q373" s="7" t="s">
        <v>1</v>
      </c>
      <c r="R373" s="7" t="s">
        <v>1</v>
      </c>
      <c r="S373" s="7" t="s">
        <v>1</v>
      </c>
    </row>
    <row r="374" spans="1:19" ht="15" customHeight="1" x14ac:dyDescent="0.3">
      <c r="A374" s="26">
        <v>5753</v>
      </c>
      <c r="B374" s="22">
        <f t="shared" si="16"/>
        <v>124.21562063180644</v>
      </c>
      <c r="C374" s="40">
        <f t="shared" si="18"/>
        <v>-7.6466710613052324</v>
      </c>
      <c r="D374" s="22">
        <f t="shared" si="17"/>
        <v>187.67967145790561</v>
      </c>
      <c r="E374" s="22"/>
      <c r="F374" s="33">
        <v>470.14709018359275</v>
      </c>
      <c r="G374" s="38">
        <v>-7.6466710613052324</v>
      </c>
      <c r="H374" s="11" t="s">
        <v>1</v>
      </c>
      <c r="I374" s="11" t="s">
        <v>1</v>
      </c>
      <c r="J374" s="11" t="s">
        <v>1</v>
      </c>
      <c r="K374" s="11" t="s">
        <v>1</v>
      </c>
      <c r="L374" s="11" t="s">
        <v>1</v>
      </c>
      <c r="M374" s="11" t="s">
        <v>1</v>
      </c>
      <c r="N374" s="11" t="s">
        <v>1</v>
      </c>
      <c r="O374" s="11" t="s">
        <v>1</v>
      </c>
      <c r="P374" s="7" t="s">
        <v>1</v>
      </c>
      <c r="Q374" s="7" t="s">
        <v>1</v>
      </c>
      <c r="R374" s="7" t="s">
        <v>1</v>
      </c>
      <c r="S374" s="7" t="s">
        <v>1</v>
      </c>
    </row>
    <row r="375" spans="1:19" ht="15" customHeight="1" x14ac:dyDescent="0.3">
      <c r="A375" s="26">
        <v>5784</v>
      </c>
      <c r="B375" s="22">
        <f t="shared" si="16"/>
        <v>123.86097217889625</v>
      </c>
      <c r="C375" s="40">
        <f t="shared" si="18"/>
        <v>-0.28551034975015099</v>
      </c>
      <c r="D375" s="22">
        <f t="shared" si="17"/>
        <v>177.18253968253975</v>
      </c>
      <c r="E375" s="22"/>
      <c r="F375" s="33">
        <v>468.80477158206941</v>
      </c>
      <c r="G375" s="38">
        <v>-0.28551034975015099</v>
      </c>
      <c r="H375" s="11" t="s">
        <v>1</v>
      </c>
      <c r="I375" s="11" t="s">
        <v>1</v>
      </c>
      <c r="J375" s="11" t="s">
        <v>1</v>
      </c>
      <c r="K375" s="11" t="s">
        <v>1</v>
      </c>
      <c r="L375" s="11" t="s">
        <v>1</v>
      </c>
      <c r="M375" s="11" t="s">
        <v>1</v>
      </c>
      <c r="N375" s="11" t="s">
        <v>1</v>
      </c>
      <c r="O375" s="11" t="s">
        <v>1</v>
      </c>
      <c r="P375" s="7" t="s">
        <v>1</v>
      </c>
      <c r="Q375" s="7" t="s">
        <v>1</v>
      </c>
      <c r="R375" s="7" t="s">
        <v>1</v>
      </c>
      <c r="S375" s="7" t="s">
        <v>1</v>
      </c>
    </row>
    <row r="376" spans="1:19" ht="15" customHeight="1" x14ac:dyDescent="0.3">
      <c r="A376" s="26">
        <v>5814</v>
      </c>
      <c r="B376" s="22">
        <f t="shared" si="16"/>
        <v>150.28228192070802</v>
      </c>
      <c r="C376" s="40">
        <f t="shared" si="18"/>
        <v>21.331424481030758</v>
      </c>
      <c r="D376" s="22">
        <f t="shared" si="17"/>
        <v>216.82242990654208</v>
      </c>
      <c r="E376" s="22"/>
      <c r="F376" s="33">
        <v>568.80750739556731</v>
      </c>
      <c r="G376" s="38">
        <v>21.331424481030758</v>
      </c>
      <c r="H376" s="11" t="s">
        <v>1</v>
      </c>
      <c r="I376" s="11" t="s">
        <v>1</v>
      </c>
      <c r="J376" s="11" t="s">
        <v>1</v>
      </c>
      <c r="K376" s="11" t="s">
        <v>1</v>
      </c>
      <c r="L376" s="11" t="s">
        <v>1</v>
      </c>
      <c r="M376" s="11" t="s">
        <v>1</v>
      </c>
      <c r="N376" s="11" t="s">
        <v>1</v>
      </c>
      <c r="O376" s="11" t="s">
        <v>1</v>
      </c>
      <c r="P376" s="7" t="s">
        <v>1</v>
      </c>
      <c r="Q376" s="7" t="s">
        <v>1</v>
      </c>
      <c r="R376" s="7" t="s">
        <v>1</v>
      </c>
      <c r="S376" s="7" t="s">
        <v>1</v>
      </c>
    </row>
    <row r="377" spans="1:19" ht="15" customHeight="1" x14ac:dyDescent="0.3">
      <c r="A377" s="26">
        <v>5845</v>
      </c>
      <c r="B377" s="22">
        <f t="shared" si="16"/>
        <v>201.52898336623554</v>
      </c>
      <c r="C377" s="40">
        <f t="shared" si="18"/>
        <v>34.100294985250713</v>
      </c>
      <c r="D377" s="22">
        <f t="shared" si="17"/>
        <v>225.17882689556507</v>
      </c>
      <c r="E377" s="22"/>
      <c r="F377" s="33">
        <v>762.77254531570759</v>
      </c>
      <c r="G377" s="38">
        <v>34.100294985250713</v>
      </c>
      <c r="H377" s="11" t="s">
        <v>1</v>
      </c>
      <c r="I377" s="11" t="s">
        <v>1</v>
      </c>
      <c r="J377" s="11" t="s">
        <v>1</v>
      </c>
      <c r="K377" s="11" t="s">
        <v>1</v>
      </c>
      <c r="L377" s="11" t="s">
        <v>1</v>
      </c>
      <c r="M377" s="11" t="s">
        <v>1</v>
      </c>
      <c r="N377" s="11" t="s">
        <v>1</v>
      </c>
      <c r="O377" s="11" t="s">
        <v>1</v>
      </c>
      <c r="P377" s="7" t="s">
        <v>1</v>
      </c>
      <c r="Q377" s="7" t="s">
        <v>1</v>
      </c>
      <c r="R377" s="7" t="s">
        <v>1</v>
      </c>
      <c r="S377" s="7" t="s">
        <v>1</v>
      </c>
    </row>
    <row r="378" spans="1:19" ht="15" customHeight="1" x14ac:dyDescent="0.3">
      <c r="A378" s="26">
        <v>5876</v>
      </c>
      <c r="B378" s="22">
        <f t="shared" si="16"/>
        <v>217.8428122001059</v>
      </c>
      <c r="C378" s="40">
        <f t="shared" si="18"/>
        <v>8.0950285965684099</v>
      </c>
      <c r="D378" s="22">
        <f t="shared" si="17"/>
        <v>222.86465177398154</v>
      </c>
      <c r="E378" s="22"/>
      <c r="F378" s="33">
        <v>824.51920098578682</v>
      </c>
      <c r="G378" s="38">
        <v>8.0950285965684099</v>
      </c>
      <c r="H378" s="11" t="s">
        <v>1</v>
      </c>
      <c r="I378" s="11" t="s">
        <v>1</v>
      </c>
      <c r="J378" s="11" t="s">
        <v>1</v>
      </c>
      <c r="K378" s="11" t="s">
        <v>1</v>
      </c>
      <c r="L378" s="11" t="s">
        <v>1</v>
      </c>
      <c r="M378" s="11" t="s">
        <v>1</v>
      </c>
      <c r="N378" s="11" t="s">
        <v>1</v>
      </c>
      <c r="O378" s="11" t="s">
        <v>1</v>
      </c>
      <c r="P378" s="7" t="s">
        <v>1</v>
      </c>
      <c r="Q378" s="7" t="s">
        <v>1</v>
      </c>
      <c r="R378" s="7" t="s">
        <v>1</v>
      </c>
      <c r="S378" s="7" t="s">
        <v>1</v>
      </c>
    </row>
    <row r="379" spans="1:19" ht="15" customHeight="1" x14ac:dyDescent="0.3">
      <c r="A379" s="26">
        <v>5905</v>
      </c>
      <c r="B379" s="22">
        <f t="shared" si="16"/>
        <v>311.11535531549521</v>
      </c>
      <c r="C379" s="40">
        <f t="shared" si="18"/>
        <v>42.816442816442837</v>
      </c>
      <c r="D379" s="22">
        <f t="shared" si="17"/>
        <v>317.73809523809507</v>
      </c>
      <c r="E379" s="22"/>
      <c r="F379" s="33">
        <v>1177.5489931864577</v>
      </c>
      <c r="G379" s="38">
        <v>42.816442816442837</v>
      </c>
      <c r="H379" s="11" t="s">
        <v>1</v>
      </c>
      <c r="I379" s="11" t="s">
        <v>1</v>
      </c>
      <c r="J379" s="11" t="s">
        <v>1</v>
      </c>
      <c r="K379" s="11" t="s">
        <v>1</v>
      </c>
      <c r="L379" s="11" t="s">
        <v>1</v>
      </c>
      <c r="M379" s="11" t="s">
        <v>1</v>
      </c>
      <c r="N379" s="11" t="s">
        <v>1</v>
      </c>
      <c r="O379" s="11" t="s">
        <v>1</v>
      </c>
      <c r="P379" s="7" t="s">
        <v>1</v>
      </c>
      <c r="Q379" s="7" t="s">
        <v>1</v>
      </c>
      <c r="R379" s="7" t="s">
        <v>1</v>
      </c>
      <c r="S379" s="7" t="s">
        <v>1</v>
      </c>
    </row>
    <row r="380" spans="1:19" ht="15" customHeight="1" x14ac:dyDescent="0.3">
      <c r="A380" s="26">
        <v>5936</v>
      </c>
      <c r="B380" s="22">
        <f t="shared" si="16"/>
        <v>258.45006005832676</v>
      </c>
      <c r="C380" s="40">
        <f t="shared" si="18"/>
        <v>-16.927899686520366</v>
      </c>
      <c r="D380" s="22">
        <f t="shared" si="17"/>
        <v>169.15974145891033</v>
      </c>
      <c r="E380" s="22"/>
      <c r="F380" s="33">
        <v>978.21468086022355</v>
      </c>
      <c r="G380" s="38">
        <v>-16.927899686520366</v>
      </c>
      <c r="H380" s="11" t="s">
        <v>1</v>
      </c>
      <c r="I380" s="11" t="s">
        <v>1</v>
      </c>
      <c r="J380" s="11" t="s">
        <v>1</v>
      </c>
      <c r="K380" s="11" t="s">
        <v>1</v>
      </c>
      <c r="L380" s="11" t="s">
        <v>1</v>
      </c>
      <c r="M380" s="11" t="s">
        <v>1</v>
      </c>
      <c r="N380" s="11" t="s">
        <v>1</v>
      </c>
      <c r="O380" s="11" t="s">
        <v>1</v>
      </c>
      <c r="P380" s="7" t="s">
        <v>1</v>
      </c>
      <c r="Q380" s="7" t="s">
        <v>1</v>
      </c>
      <c r="R380" s="7" t="s">
        <v>1</v>
      </c>
      <c r="S380" s="7" t="s">
        <v>1</v>
      </c>
    </row>
    <row r="381" spans="1:19" ht="15" customHeight="1" x14ac:dyDescent="0.3">
      <c r="A381" s="26">
        <v>5966</v>
      </c>
      <c r="B381" s="22">
        <f t="shared" si="16"/>
        <v>387.18744846473851</v>
      </c>
      <c r="C381" s="40">
        <f t="shared" si="18"/>
        <v>49.811320754716945</v>
      </c>
      <c r="D381" s="22">
        <f t="shared" si="17"/>
        <v>276.79033649697999</v>
      </c>
      <c r="E381" s="22"/>
      <c r="F381" s="33">
        <v>1465.4763332132402</v>
      </c>
      <c r="G381" s="38">
        <v>49.811320754716945</v>
      </c>
      <c r="H381" s="11" t="s">
        <v>1</v>
      </c>
      <c r="I381" s="11" t="s">
        <v>1</v>
      </c>
      <c r="J381" s="11" t="s">
        <v>1</v>
      </c>
      <c r="K381" s="11" t="s">
        <v>1</v>
      </c>
      <c r="L381" s="11" t="s">
        <v>1</v>
      </c>
      <c r="M381" s="11" t="s">
        <v>1</v>
      </c>
      <c r="N381" s="11" t="s">
        <v>1</v>
      </c>
      <c r="O381" s="11" t="s">
        <v>1</v>
      </c>
      <c r="P381" s="7" t="s">
        <v>1</v>
      </c>
      <c r="Q381" s="7" t="s">
        <v>1</v>
      </c>
      <c r="R381" s="7" t="s">
        <v>1</v>
      </c>
      <c r="S381" s="7" t="s">
        <v>1</v>
      </c>
    </row>
    <row r="382" spans="1:19" ht="15" customHeight="1" x14ac:dyDescent="0.3">
      <c r="A382" s="26">
        <v>5997</v>
      </c>
      <c r="B382" s="22">
        <f t="shared" si="16"/>
        <v>685.53545947546536</v>
      </c>
      <c r="C382" s="40">
        <f t="shared" si="18"/>
        <v>77.055186626974987</v>
      </c>
      <c r="D382" s="22">
        <f t="shared" si="17"/>
        <v>615.92592592592541</v>
      </c>
      <c r="E382" s="22"/>
      <c r="F382" s="33">
        <v>2594.7018567448522</v>
      </c>
      <c r="G382" s="38">
        <v>77.055186626974987</v>
      </c>
      <c r="H382" s="11" t="s">
        <v>1</v>
      </c>
      <c r="I382" s="11" t="s">
        <v>1</v>
      </c>
      <c r="J382" s="11" t="s">
        <v>1</v>
      </c>
      <c r="K382" s="11" t="s">
        <v>1</v>
      </c>
      <c r="L382" s="11" t="s">
        <v>1</v>
      </c>
      <c r="M382" s="11" t="s">
        <v>1</v>
      </c>
      <c r="N382" s="11" t="s">
        <v>1</v>
      </c>
      <c r="O382" s="11" t="s">
        <v>1</v>
      </c>
      <c r="P382" s="7" t="s">
        <v>1</v>
      </c>
      <c r="Q382" s="7" t="s">
        <v>1</v>
      </c>
      <c r="R382" s="7" t="s">
        <v>1</v>
      </c>
      <c r="S382" s="7" t="s">
        <v>1</v>
      </c>
    </row>
    <row r="383" spans="1:19" ht="15" customHeight="1" x14ac:dyDescent="0.3">
      <c r="A383" s="26">
        <v>6027</v>
      </c>
      <c r="B383" s="22">
        <f t="shared" si="16"/>
        <v>685.5354594754657</v>
      </c>
      <c r="C383" s="40">
        <f t="shared" si="18"/>
        <v>4.4408920985006262E-14</v>
      </c>
      <c r="D383" s="22">
        <f t="shared" si="17"/>
        <v>471.47080561714699</v>
      </c>
      <c r="E383" s="22"/>
      <c r="F383" s="33">
        <v>2594.7018567448536</v>
      </c>
      <c r="G383" s="38">
        <v>4.4408920985006262E-14</v>
      </c>
      <c r="H383" s="11" t="s">
        <v>1</v>
      </c>
      <c r="I383" s="11" t="s">
        <v>1</v>
      </c>
      <c r="J383" s="11" t="s">
        <v>1</v>
      </c>
      <c r="K383" s="11" t="s">
        <v>1</v>
      </c>
      <c r="L383" s="11" t="s">
        <v>1</v>
      </c>
      <c r="M383" s="11" t="s">
        <v>1</v>
      </c>
      <c r="N383" s="11" t="s">
        <v>1</v>
      </c>
      <c r="O383" s="11" t="s">
        <v>1</v>
      </c>
      <c r="P383" s="7" t="s">
        <v>1</v>
      </c>
      <c r="Q383" s="7" t="s">
        <v>1</v>
      </c>
      <c r="R383" s="7" t="s">
        <v>1</v>
      </c>
      <c r="S383" s="7" t="s">
        <v>1</v>
      </c>
    </row>
    <row r="384" spans="1:19" ht="15" customHeight="1" x14ac:dyDescent="0.3">
      <c r="A384" s="26">
        <v>6058</v>
      </c>
      <c r="B384" s="22">
        <f t="shared" si="16"/>
        <v>1749.92412877228</v>
      </c>
      <c r="C384" s="40">
        <f t="shared" si="18"/>
        <v>155.26383859286091</v>
      </c>
      <c r="D384" s="22">
        <f t="shared" si="17"/>
        <v>1234.4827586206895</v>
      </c>
      <c r="E384" s="22"/>
      <c r="F384" s="33">
        <v>6623.3355595671474</v>
      </c>
      <c r="G384" s="38">
        <v>155.26383859286091</v>
      </c>
      <c r="H384" s="11" t="s">
        <v>1</v>
      </c>
      <c r="I384" s="11" t="s">
        <v>1</v>
      </c>
      <c r="J384" s="11" t="s">
        <v>1</v>
      </c>
      <c r="K384" s="11" t="s">
        <v>1</v>
      </c>
      <c r="L384" s="11" t="s">
        <v>1</v>
      </c>
      <c r="M384" s="11" t="s">
        <v>1</v>
      </c>
      <c r="N384" s="11" t="s">
        <v>1</v>
      </c>
      <c r="O384" s="11" t="s">
        <v>1</v>
      </c>
      <c r="P384" s="7" t="s">
        <v>1</v>
      </c>
      <c r="Q384" s="7" t="s">
        <v>1</v>
      </c>
      <c r="R384" s="7" t="s">
        <v>1</v>
      </c>
      <c r="S384" s="7" t="s">
        <v>1</v>
      </c>
    </row>
    <row r="385" spans="1:19" ht="15" customHeight="1" x14ac:dyDescent="0.3">
      <c r="A385" s="26">
        <v>6089</v>
      </c>
      <c r="B385" s="22">
        <f t="shared" si="16"/>
        <v>2138.175522595749</v>
      </c>
      <c r="C385" s="40">
        <f t="shared" si="18"/>
        <v>22.186755839286597</v>
      </c>
      <c r="D385" s="22">
        <f t="shared" si="17"/>
        <v>1489.7165458141064</v>
      </c>
      <c r="E385" s="22"/>
      <c r="F385" s="33">
        <v>8092.8388485849564</v>
      </c>
      <c r="G385" s="38">
        <v>22.186755839286597</v>
      </c>
      <c r="H385" s="11" t="s">
        <v>1</v>
      </c>
      <c r="I385" s="11" t="s">
        <v>1</v>
      </c>
      <c r="J385" s="11" t="s">
        <v>1</v>
      </c>
      <c r="K385" s="11" t="s">
        <v>1</v>
      </c>
      <c r="L385" s="11" t="s">
        <v>1</v>
      </c>
      <c r="M385" s="11" t="s">
        <v>1</v>
      </c>
      <c r="N385" s="11" t="s">
        <v>1</v>
      </c>
      <c r="O385" s="11" t="s">
        <v>1</v>
      </c>
      <c r="P385" s="7" t="s">
        <v>1</v>
      </c>
      <c r="Q385" s="7" t="s">
        <v>1</v>
      </c>
      <c r="R385" s="7" t="s">
        <v>1</v>
      </c>
      <c r="S385" s="7" t="s">
        <v>1</v>
      </c>
    </row>
    <row r="386" spans="1:19" ht="15" customHeight="1" x14ac:dyDescent="0.3">
      <c r="A386" s="26">
        <v>6119</v>
      </c>
      <c r="B386" s="22">
        <f t="shared" si="16"/>
        <v>2866.2687964204415</v>
      </c>
      <c r="C386" s="40">
        <f t="shared" si="18"/>
        <v>34.052081605573051</v>
      </c>
      <c r="D386" s="22">
        <f t="shared" si="17"/>
        <v>2207.4946466809424</v>
      </c>
      <c r="E386" s="22"/>
      <c r="F386" s="33">
        <v>10848.618937512623</v>
      </c>
      <c r="G386" s="38">
        <v>34.052081605573051</v>
      </c>
      <c r="H386" s="11" t="s">
        <v>1</v>
      </c>
      <c r="I386" s="11" t="s">
        <v>1</v>
      </c>
      <c r="J386" s="11" t="s">
        <v>1</v>
      </c>
      <c r="K386" s="11" t="s">
        <v>1</v>
      </c>
      <c r="L386" s="11" t="s">
        <v>1</v>
      </c>
      <c r="M386" s="11" t="s">
        <v>1</v>
      </c>
      <c r="N386" s="11" t="s">
        <v>1</v>
      </c>
      <c r="O386" s="11" t="s">
        <v>1</v>
      </c>
      <c r="P386" s="7" t="s">
        <v>1</v>
      </c>
      <c r="Q386" s="7" t="s">
        <v>1</v>
      </c>
      <c r="R386" s="7" t="s">
        <v>1</v>
      </c>
      <c r="S386" s="7" t="s">
        <v>1</v>
      </c>
    </row>
    <row r="387" spans="1:19" ht="15" customHeight="1" x14ac:dyDescent="0.3">
      <c r="A387" s="26">
        <v>6150</v>
      </c>
      <c r="B387" s="22">
        <f t="shared" si="16"/>
        <v>6716.8643738932151</v>
      </c>
      <c r="C387" s="40">
        <f t="shared" si="18"/>
        <v>134.34174709230393</v>
      </c>
      <c r="D387" s="22">
        <f t="shared" si="17"/>
        <v>5322.9062276306367</v>
      </c>
      <c r="E387" s="22"/>
      <c r="F387" s="33">
        <v>25422.843153553622</v>
      </c>
      <c r="G387" s="38">
        <v>134.34174709230393</v>
      </c>
      <c r="H387" s="11" t="s">
        <v>1</v>
      </c>
      <c r="I387" s="11" t="s">
        <v>1</v>
      </c>
      <c r="J387" s="11" t="s">
        <v>1</v>
      </c>
      <c r="K387" s="11" t="s">
        <v>1</v>
      </c>
      <c r="L387" s="11" t="s">
        <v>1</v>
      </c>
      <c r="M387" s="11" t="s">
        <v>1</v>
      </c>
      <c r="N387" s="11" t="s">
        <v>1</v>
      </c>
      <c r="O387" s="11" t="s">
        <v>1</v>
      </c>
      <c r="P387" s="7" t="s">
        <v>1</v>
      </c>
      <c r="Q387" s="7" t="s">
        <v>1</v>
      </c>
      <c r="R387" s="7" t="s">
        <v>1</v>
      </c>
      <c r="S387" s="7" t="s">
        <v>1</v>
      </c>
    </row>
    <row r="388" spans="1:19" ht="15" customHeight="1" x14ac:dyDescent="0.3">
      <c r="A388" s="26">
        <v>6180</v>
      </c>
      <c r="B388" s="22">
        <f t="shared" si="16"/>
        <v>14455.736926960471</v>
      </c>
      <c r="C388" s="40">
        <f t="shared" si="18"/>
        <v>115.21555479289316</v>
      </c>
      <c r="D388" s="22">
        <f t="shared" si="17"/>
        <v>9519.0560471976405</v>
      </c>
      <c r="E388" s="22"/>
      <c r="F388" s="33">
        <v>54713.912937047484</v>
      </c>
      <c r="G388" s="38">
        <v>115.21555479289316</v>
      </c>
      <c r="H388" s="11" t="s">
        <v>1</v>
      </c>
      <c r="I388" s="11" t="s">
        <v>1</v>
      </c>
      <c r="J388" s="11" t="s">
        <v>1</v>
      </c>
      <c r="K388" s="11" t="s">
        <v>1</v>
      </c>
      <c r="L388" s="11" t="s">
        <v>1</v>
      </c>
      <c r="M388" s="11" t="s">
        <v>1</v>
      </c>
      <c r="N388" s="11" t="s">
        <v>1</v>
      </c>
      <c r="O388" s="11" t="s">
        <v>1</v>
      </c>
      <c r="P388" s="7" t="s">
        <v>1</v>
      </c>
      <c r="Q388" s="7" t="s">
        <v>1</v>
      </c>
      <c r="R388" s="7" t="s">
        <v>1</v>
      </c>
      <c r="S388" s="7" t="s">
        <v>1</v>
      </c>
    </row>
    <row r="389" spans="1:19" ht="15" customHeight="1" x14ac:dyDescent="0.3">
      <c r="A389" s="26">
        <v>6211</v>
      </c>
      <c r="B389" s="22">
        <f t="shared" si="16"/>
        <v>16.313828833870389</v>
      </c>
      <c r="C389" s="40">
        <f t="shared" si="18"/>
        <v>-99.887146335629254</v>
      </c>
      <c r="D389" s="22">
        <f t="shared" si="17"/>
        <v>-91.904971403431574</v>
      </c>
      <c r="E389" s="22"/>
      <c r="F389" s="33">
        <v>61.746655670079264</v>
      </c>
      <c r="G389" s="38">
        <v>-99.887146335629254</v>
      </c>
      <c r="H389" s="11" t="s">
        <v>1</v>
      </c>
      <c r="I389" s="11" t="s">
        <v>1</v>
      </c>
      <c r="J389" s="11" t="s">
        <v>1</v>
      </c>
      <c r="K389" s="11" t="s">
        <v>1</v>
      </c>
      <c r="L389" s="11" t="s">
        <v>1</v>
      </c>
      <c r="M389" s="11" t="s">
        <v>1</v>
      </c>
      <c r="N389" s="11" t="s">
        <v>1</v>
      </c>
      <c r="O389" s="11" t="s">
        <v>1</v>
      </c>
      <c r="P389" s="7" t="s">
        <v>1</v>
      </c>
      <c r="Q389" s="7" t="s">
        <v>1</v>
      </c>
      <c r="R389" s="7" t="s">
        <v>1</v>
      </c>
      <c r="S389" s="7" t="s">
        <v>1</v>
      </c>
    </row>
    <row r="390" spans="1:19" ht="15" customHeight="1" x14ac:dyDescent="0.3">
      <c r="A390" s="26">
        <v>6242</v>
      </c>
      <c r="B390" s="22">
        <f t="shared" si="16"/>
        <v>16.668477286780615</v>
      </c>
      <c r="C390" s="40">
        <f t="shared" si="18"/>
        <v>2.1739130434782705</v>
      </c>
      <c r="D390" s="22">
        <f t="shared" si="17"/>
        <v>-92.348392348392338</v>
      </c>
      <c r="E390" s="22"/>
      <c r="F390" s="33">
        <v>63.08897427160273</v>
      </c>
      <c r="G390" s="38">
        <v>2.1739130434782705</v>
      </c>
      <c r="H390" s="11" t="s">
        <v>1</v>
      </c>
      <c r="I390" s="11" t="s">
        <v>1</v>
      </c>
      <c r="J390" s="11" t="s">
        <v>1</v>
      </c>
      <c r="K390" s="11" t="s">
        <v>1</v>
      </c>
      <c r="L390" s="11" t="s">
        <v>1</v>
      </c>
      <c r="M390" s="11" t="s">
        <v>1</v>
      </c>
      <c r="N390" s="11" t="s">
        <v>1</v>
      </c>
      <c r="O390" s="11" t="s">
        <v>1</v>
      </c>
      <c r="P390" s="7" t="s">
        <v>1</v>
      </c>
      <c r="Q390" s="7" t="s">
        <v>1</v>
      </c>
      <c r="R390" s="7" t="s">
        <v>1</v>
      </c>
      <c r="S390" s="7" t="s">
        <v>1</v>
      </c>
    </row>
    <row r="391" spans="1:19" ht="15" customHeight="1" x14ac:dyDescent="0.3">
      <c r="A391" s="26">
        <v>6270</v>
      </c>
      <c r="B391" s="22">
        <f t="shared" si="16"/>
        <v>27.95540258090227</v>
      </c>
      <c r="C391" s="40">
        <f t="shared" si="18"/>
        <v>67.714195483669386</v>
      </c>
      <c r="D391" s="22">
        <f t="shared" si="17"/>
        <v>-91.014457466249681</v>
      </c>
      <c r="E391" s="22"/>
      <c r="F391" s="33">
        <v>105.8091656385177</v>
      </c>
      <c r="G391" s="38">
        <v>67.714195483669386</v>
      </c>
      <c r="H391" s="11" t="s">
        <v>1</v>
      </c>
      <c r="I391" s="11" t="s">
        <v>1</v>
      </c>
      <c r="J391" s="11" t="s">
        <v>1</v>
      </c>
      <c r="K391" s="11" t="s">
        <v>1</v>
      </c>
      <c r="L391" s="11" t="s">
        <v>1</v>
      </c>
      <c r="M391" s="11" t="s">
        <v>1</v>
      </c>
      <c r="N391" s="11" t="s">
        <v>1</v>
      </c>
      <c r="O391" s="11" t="s">
        <v>1</v>
      </c>
      <c r="P391" s="7" t="s">
        <v>1</v>
      </c>
      <c r="Q391" s="7" t="s">
        <v>1</v>
      </c>
      <c r="R391" s="7" t="s">
        <v>1</v>
      </c>
      <c r="S391" s="7" t="s">
        <v>1</v>
      </c>
    </row>
    <row r="392" spans="1:19" ht="15" customHeight="1" x14ac:dyDescent="0.3">
      <c r="A392" s="26">
        <v>6301</v>
      </c>
      <c r="B392" s="22">
        <f t="shared" si="16"/>
        <v>27.290891810234722</v>
      </c>
      <c r="C392" s="40">
        <f t="shared" si="18"/>
        <v>-2.377038816538124</v>
      </c>
      <c r="D392" s="22">
        <f t="shared" si="17"/>
        <v>-89.440555051882853</v>
      </c>
      <c r="E392" s="22"/>
      <c r="F392" s="33">
        <v>103.29404069983501</v>
      </c>
      <c r="G392" s="38">
        <v>-2.377038816538124</v>
      </c>
      <c r="H392" s="11" t="s">
        <v>1</v>
      </c>
      <c r="I392" s="11" t="s">
        <v>1</v>
      </c>
      <c r="J392" s="11" t="s">
        <v>1</v>
      </c>
      <c r="K392" s="11" t="s">
        <v>1</v>
      </c>
      <c r="L392" s="11" t="s">
        <v>1</v>
      </c>
      <c r="M392" s="11" t="s">
        <v>1</v>
      </c>
      <c r="N392" s="11" t="s">
        <v>1</v>
      </c>
      <c r="O392" s="11" t="s">
        <v>1</v>
      </c>
      <c r="P392" s="7" t="s">
        <v>1</v>
      </c>
      <c r="Q392" s="7" t="s">
        <v>1</v>
      </c>
      <c r="R392" s="7" t="s">
        <v>1</v>
      </c>
      <c r="S392" s="7" t="s">
        <v>1</v>
      </c>
    </row>
    <row r="393" spans="1:19" ht="15" customHeight="1" x14ac:dyDescent="0.3">
      <c r="A393" s="26">
        <v>6331</v>
      </c>
      <c r="B393" s="22">
        <f t="shared" si="16"/>
        <v>28.826100204170562</v>
      </c>
      <c r="C393" s="40">
        <f t="shared" si="18"/>
        <v>5.6253507749427945</v>
      </c>
      <c r="D393" s="22">
        <f t="shared" si="17"/>
        <v>-92.555001377634852</v>
      </c>
      <c r="E393" s="22"/>
      <c r="F393" s="33">
        <v>109.10469281881289</v>
      </c>
      <c r="G393" s="38">
        <v>5.6253507749427945</v>
      </c>
      <c r="H393" s="11" t="s">
        <v>1</v>
      </c>
      <c r="I393" s="11" t="s">
        <v>1</v>
      </c>
      <c r="J393" s="11" t="s">
        <v>1</v>
      </c>
      <c r="K393" s="11" t="s">
        <v>1</v>
      </c>
      <c r="L393" s="11" t="s">
        <v>1</v>
      </c>
      <c r="M393" s="11" t="s">
        <v>1</v>
      </c>
      <c r="N393" s="11" t="s">
        <v>1</v>
      </c>
      <c r="O393" s="11" t="s">
        <v>1</v>
      </c>
      <c r="P393" s="7" t="s">
        <v>1</v>
      </c>
      <c r="Q393" s="7" t="s">
        <v>1</v>
      </c>
      <c r="R393" s="7" t="s">
        <v>1</v>
      </c>
      <c r="S393" s="7" t="s">
        <v>1</v>
      </c>
    </row>
    <row r="394" spans="1:19" ht="15" customHeight="1" x14ac:dyDescent="0.3">
      <c r="A394" s="26">
        <v>6362</v>
      </c>
      <c r="B394" s="22">
        <f t="shared" si="16"/>
        <v>32.043793315328493</v>
      </c>
      <c r="C394" s="40">
        <f t="shared" si="18"/>
        <v>11.162429493991688</v>
      </c>
      <c r="D394" s="22">
        <f t="shared" si="17"/>
        <v>-95.325727812847688</v>
      </c>
      <c r="E394" s="22"/>
      <c r="F394" s="33">
        <v>121.28342722934909</v>
      </c>
      <c r="G394" s="38">
        <v>11.162429493991688</v>
      </c>
      <c r="H394" s="11" t="s">
        <v>1</v>
      </c>
      <c r="I394" s="11" t="s">
        <v>1</v>
      </c>
      <c r="J394" s="11" t="s">
        <v>1</v>
      </c>
      <c r="K394" s="11" t="s">
        <v>1</v>
      </c>
      <c r="L394" s="11" t="s">
        <v>1</v>
      </c>
      <c r="M394" s="11" t="s">
        <v>1</v>
      </c>
      <c r="N394" s="11" t="s">
        <v>1</v>
      </c>
      <c r="O394" s="11" t="s">
        <v>1</v>
      </c>
      <c r="P394" s="7" t="s">
        <v>1</v>
      </c>
      <c r="Q394" s="7" t="s">
        <v>1</v>
      </c>
      <c r="R394" s="7" t="s">
        <v>1</v>
      </c>
      <c r="S394" s="7" t="s">
        <v>1</v>
      </c>
    </row>
    <row r="395" spans="1:19" ht="15" customHeight="1" x14ac:dyDescent="0.3">
      <c r="A395" s="26">
        <v>6392</v>
      </c>
      <c r="B395" s="22">
        <f t="shared" si="16"/>
        <v>32.65764103078557</v>
      </c>
      <c r="C395" s="40">
        <f t="shared" si="18"/>
        <v>1.91565246166856</v>
      </c>
      <c r="D395" s="22">
        <f t="shared" si="17"/>
        <v>-95.236185002629412</v>
      </c>
      <c r="E395" s="22"/>
      <c r="F395" s="33">
        <v>123.60679618866412</v>
      </c>
      <c r="G395" s="38">
        <v>1.91565246166856</v>
      </c>
      <c r="H395" s="11" t="s">
        <v>1</v>
      </c>
      <c r="I395" s="11" t="s">
        <v>1</v>
      </c>
      <c r="J395" s="11" t="s">
        <v>1</v>
      </c>
      <c r="K395" s="11" t="s">
        <v>1</v>
      </c>
      <c r="L395" s="11" t="s">
        <v>1</v>
      </c>
      <c r="M395" s="11" t="s">
        <v>1</v>
      </c>
      <c r="N395" s="11" t="s">
        <v>1</v>
      </c>
      <c r="O395" s="11" t="s">
        <v>1</v>
      </c>
      <c r="P395" s="7" t="s">
        <v>1</v>
      </c>
      <c r="Q395" s="7" t="s">
        <v>1</v>
      </c>
      <c r="R395" s="7" t="s">
        <v>1</v>
      </c>
      <c r="S395" s="7" t="s">
        <v>1</v>
      </c>
    </row>
    <row r="396" spans="1:19" ht="15" customHeight="1" x14ac:dyDescent="0.3">
      <c r="A396" s="26">
        <v>6423</v>
      </c>
      <c r="B396" s="22">
        <f t="shared" si="16"/>
        <v>32.032011209465594</v>
      </c>
      <c r="C396" s="40">
        <f t="shared" si="18"/>
        <v>-1.9157226351107504</v>
      </c>
      <c r="D396" s="22">
        <f t="shared" si="17"/>
        <v>-98.169519999021972</v>
      </c>
      <c r="E396" s="22"/>
      <c r="F396" s="33">
        <v>121.23883281554266</v>
      </c>
      <c r="G396" s="38">
        <v>-1.9157226351107504</v>
      </c>
      <c r="H396" s="11" t="s">
        <v>1</v>
      </c>
      <c r="I396" s="11" t="s">
        <v>1</v>
      </c>
      <c r="J396" s="11" t="s">
        <v>1</v>
      </c>
      <c r="K396" s="11" t="s">
        <v>1</v>
      </c>
      <c r="L396" s="11" t="s">
        <v>1</v>
      </c>
      <c r="M396" s="11" t="s">
        <v>1</v>
      </c>
      <c r="N396" s="11" t="s">
        <v>1</v>
      </c>
      <c r="O396" s="11" t="s">
        <v>1</v>
      </c>
      <c r="P396" s="7" t="s">
        <v>1</v>
      </c>
      <c r="Q396" s="7" t="s">
        <v>1</v>
      </c>
      <c r="R396" s="7" t="s">
        <v>1</v>
      </c>
      <c r="S396" s="7" t="s">
        <v>1</v>
      </c>
    </row>
    <row r="397" spans="1:19" ht="15" customHeight="1" x14ac:dyDescent="0.3">
      <c r="A397" s="26">
        <v>6454</v>
      </c>
      <c r="B397" s="22">
        <f t="shared" si="16"/>
        <v>32.271187958482457</v>
      </c>
      <c r="C397" s="40">
        <f t="shared" si="18"/>
        <v>0.74668039871996772</v>
      </c>
      <c r="D397" s="22">
        <f t="shared" si="17"/>
        <v>-98.490713806352758</v>
      </c>
      <c r="E397" s="22"/>
      <c r="F397" s="33">
        <v>122.14409941581319</v>
      </c>
      <c r="G397" s="38">
        <v>0.74668039871996772</v>
      </c>
      <c r="H397" s="11" t="s">
        <v>1</v>
      </c>
      <c r="I397" s="11" t="s">
        <v>1</v>
      </c>
      <c r="J397" s="11" t="s">
        <v>1</v>
      </c>
      <c r="K397" s="11" t="s">
        <v>1</v>
      </c>
      <c r="L397" s="11" t="s">
        <v>1</v>
      </c>
      <c r="M397" s="11" t="s">
        <v>1</v>
      </c>
      <c r="N397" s="11" t="s">
        <v>1</v>
      </c>
      <c r="O397" s="11" t="s">
        <v>1</v>
      </c>
      <c r="P397" s="7" t="s">
        <v>1</v>
      </c>
      <c r="Q397" s="7" t="s">
        <v>1</v>
      </c>
      <c r="R397" s="7" t="s">
        <v>1</v>
      </c>
      <c r="S397" s="7" t="s">
        <v>1</v>
      </c>
    </row>
    <row r="398" spans="1:19" ht="15" customHeight="1" x14ac:dyDescent="0.3">
      <c r="A398" s="26">
        <v>6484</v>
      </c>
      <c r="B398" s="22">
        <f t="shared" si="16"/>
        <v>33.406982963666003</v>
      </c>
      <c r="C398" s="40">
        <f t="shared" si="18"/>
        <v>3.5195326761592094</v>
      </c>
      <c r="D398" s="22">
        <f t="shared" si="17"/>
        <v>-98.834478364158088</v>
      </c>
      <c r="E398" s="22"/>
      <c r="F398" s="33">
        <v>126.44300090675311</v>
      </c>
      <c r="G398" s="38">
        <v>3.5195326761592094</v>
      </c>
      <c r="H398" s="11" t="s">
        <v>1</v>
      </c>
      <c r="I398" s="11" t="s">
        <v>1</v>
      </c>
      <c r="J398" s="11" t="s">
        <v>1</v>
      </c>
      <c r="K398" s="11" t="s">
        <v>1</v>
      </c>
      <c r="L398" s="11" t="s">
        <v>1</v>
      </c>
      <c r="M398" s="11" t="s">
        <v>1</v>
      </c>
      <c r="N398" s="11" t="s">
        <v>1</v>
      </c>
      <c r="O398" s="11" t="s">
        <v>1</v>
      </c>
      <c r="P398" s="7" t="s">
        <v>1</v>
      </c>
      <c r="Q398" s="7" t="s">
        <v>1</v>
      </c>
      <c r="R398" s="7" t="s">
        <v>1</v>
      </c>
      <c r="S398" s="7" t="s">
        <v>1</v>
      </c>
    </row>
    <row r="399" spans="1:19" ht="15" customHeight="1" x14ac:dyDescent="0.3">
      <c r="A399" s="26">
        <v>6515</v>
      </c>
      <c r="B399" s="22">
        <f t="shared" si="16"/>
        <v>36.314806690629666</v>
      </c>
      <c r="C399" s="40">
        <f t="shared" si="18"/>
        <v>8.7042392607745036</v>
      </c>
      <c r="D399" s="22">
        <f t="shared" si="17"/>
        <v>-99.459348817109117</v>
      </c>
      <c r="E399" s="22"/>
      <c r="F399" s="33">
        <v>137.44890223418017</v>
      </c>
      <c r="G399" s="38">
        <v>8.7042392607745036</v>
      </c>
      <c r="H399" s="11" t="s">
        <v>1</v>
      </c>
      <c r="I399" s="11" t="s">
        <v>1</v>
      </c>
      <c r="J399" s="11" t="s">
        <v>1</v>
      </c>
      <c r="K399" s="11" t="s">
        <v>1</v>
      </c>
      <c r="L399" s="11" t="s">
        <v>1</v>
      </c>
      <c r="M399" s="11" t="s">
        <v>1</v>
      </c>
      <c r="N399" s="11" t="s">
        <v>1</v>
      </c>
      <c r="O399" s="11" t="s">
        <v>1</v>
      </c>
      <c r="P399" s="7" t="s">
        <v>1</v>
      </c>
      <c r="Q399" s="7" t="s">
        <v>1</v>
      </c>
      <c r="R399" s="7" t="s">
        <v>1</v>
      </c>
      <c r="S399" s="7" t="s">
        <v>1</v>
      </c>
    </row>
    <row r="400" spans="1:19" ht="15" customHeight="1" x14ac:dyDescent="0.3">
      <c r="A400" s="26">
        <v>6545</v>
      </c>
      <c r="B400" s="22">
        <f t="shared" si="16"/>
        <v>41.443557372749929</v>
      </c>
      <c r="C400" s="40">
        <f t="shared" si="18"/>
        <v>14.123029005255972</v>
      </c>
      <c r="D400" s="22">
        <f t="shared" si="17"/>
        <v>-99.713307197120784</v>
      </c>
      <c r="E400" s="22"/>
      <c r="F400" s="33">
        <v>156.86085056411935</v>
      </c>
      <c r="G400" s="38">
        <v>14.123029005255972</v>
      </c>
      <c r="H400" s="11" t="s">
        <v>1</v>
      </c>
      <c r="I400" s="11" t="s">
        <v>1</v>
      </c>
      <c r="J400" s="11" t="s">
        <v>1</v>
      </c>
      <c r="K400" s="11" t="s">
        <v>1</v>
      </c>
      <c r="L400" s="11" t="s">
        <v>1</v>
      </c>
      <c r="M400" s="11" t="s">
        <v>1</v>
      </c>
      <c r="N400" s="11" t="s">
        <v>1</v>
      </c>
      <c r="O400" s="11" t="s">
        <v>1</v>
      </c>
      <c r="P400" s="7" t="s">
        <v>1</v>
      </c>
      <c r="Q400" s="7" t="s">
        <v>1</v>
      </c>
      <c r="R400" s="7" t="s">
        <v>1</v>
      </c>
      <c r="S400" s="7" t="s">
        <v>1</v>
      </c>
    </row>
    <row r="401" spans="1:19" ht="15" customHeight="1" x14ac:dyDescent="0.3">
      <c r="A401" s="26">
        <v>6593</v>
      </c>
      <c r="B401" s="22">
        <f t="shared" ref="B401:B465" si="19">B402/(1+(C402/100))</f>
        <v>41.747535704012741</v>
      </c>
      <c r="C401" s="40">
        <f t="shared" si="18"/>
        <v>0.73347547974413896</v>
      </c>
      <c r="D401" s="22">
        <f t="shared" si="17"/>
        <v>155.90274440870365</v>
      </c>
      <c r="E401" s="22"/>
      <c r="F401" s="33">
        <v>158.01138644032525</v>
      </c>
      <c r="G401" s="38">
        <v>0.73347547974413896</v>
      </c>
      <c r="H401" s="27">
        <v>167.7</v>
      </c>
      <c r="I401" s="17"/>
      <c r="J401" s="11" t="s">
        <v>1</v>
      </c>
      <c r="K401" s="11" t="s">
        <v>1</v>
      </c>
      <c r="L401" s="11" t="s">
        <v>1</v>
      </c>
      <c r="M401" s="11" t="s">
        <v>1</v>
      </c>
      <c r="N401" s="7" t="s">
        <v>1</v>
      </c>
      <c r="O401" s="7" t="s">
        <v>1</v>
      </c>
      <c r="P401" s="7" t="s">
        <v>1</v>
      </c>
      <c r="Q401" s="7" t="s">
        <v>1</v>
      </c>
      <c r="R401" s="56">
        <f t="shared" ref="R401:R464" si="20">R402/((1+(S402/100)))</f>
        <v>45.215199564921107</v>
      </c>
      <c r="S401" s="17" t="s">
        <v>1</v>
      </c>
    </row>
    <row r="402" spans="1:19" ht="15" customHeight="1" x14ac:dyDescent="0.3">
      <c r="A402" s="26">
        <v>6624</v>
      </c>
      <c r="B402" s="22">
        <f t="shared" si="19"/>
        <v>40.147525727830953</v>
      </c>
      <c r="C402" s="41">
        <f>G402</f>
        <v>-3.8325854429486661</v>
      </c>
      <c r="D402" s="22">
        <f t="shared" si="17"/>
        <v>140.85898811927487</v>
      </c>
      <c r="E402" s="22"/>
      <c r="F402" s="33">
        <v>151.95546504541198</v>
      </c>
      <c r="G402" s="22">
        <f t="shared" ref="G402:I464" si="21">((F402/F401)-1)*100</f>
        <v>-3.8325854429486661</v>
      </c>
      <c r="H402" s="27">
        <v>164.8</v>
      </c>
      <c r="I402" s="17">
        <f t="shared" si="21"/>
        <v>-1.7292784734645017</v>
      </c>
      <c r="J402" s="11" t="s">
        <v>1</v>
      </c>
      <c r="K402" s="11" t="s">
        <v>1</v>
      </c>
      <c r="L402" s="11" t="s">
        <v>1</v>
      </c>
      <c r="M402" s="11" t="s">
        <v>1</v>
      </c>
      <c r="N402" s="7" t="s">
        <v>1</v>
      </c>
      <c r="O402" s="7" t="s">
        <v>1</v>
      </c>
      <c r="P402" s="7" t="s">
        <v>1</v>
      </c>
      <c r="Q402" s="7" t="s">
        <v>1</v>
      </c>
      <c r="R402" s="56">
        <f t="shared" si="20"/>
        <v>44.433302852110913</v>
      </c>
      <c r="S402" s="23">
        <f>I402</f>
        <v>-1.7292784734645017</v>
      </c>
    </row>
    <row r="403" spans="1:19" ht="15" customHeight="1" x14ac:dyDescent="0.3">
      <c r="A403" s="26">
        <v>6652</v>
      </c>
      <c r="B403" s="22">
        <f t="shared" si="19"/>
        <v>39.254442103423159</v>
      </c>
      <c r="C403" s="41">
        <f t="shared" ref="C403:C466" si="22">G403</f>
        <v>-2.2245047688921327</v>
      </c>
      <c r="D403" s="22">
        <f t="shared" si="17"/>
        <v>40.418089096809595</v>
      </c>
      <c r="E403" s="22"/>
      <c r="F403" s="33">
        <v>148.57520847888458</v>
      </c>
      <c r="G403" s="22">
        <f t="shared" si="21"/>
        <v>-2.2245047688921327</v>
      </c>
      <c r="H403" s="27">
        <v>162.1</v>
      </c>
      <c r="I403" s="17">
        <f t="shared" si="21"/>
        <v>-1.6383495145631199</v>
      </c>
      <c r="J403" s="11" t="s">
        <v>1</v>
      </c>
      <c r="K403" s="11" t="s">
        <v>1</v>
      </c>
      <c r="L403" s="11" t="s">
        <v>1</v>
      </c>
      <c r="M403" s="11" t="s">
        <v>1</v>
      </c>
      <c r="N403" s="7" t="s">
        <v>1</v>
      </c>
      <c r="O403" s="7" t="s">
        <v>1</v>
      </c>
      <c r="P403" s="7" t="s">
        <v>1</v>
      </c>
      <c r="Q403" s="7" t="s">
        <v>1</v>
      </c>
      <c r="R403" s="56">
        <f t="shared" si="20"/>
        <v>43.705330050528993</v>
      </c>
      <c r="S403" s="23">
        <f t="shared" ref="S403:S466" si="23">I403</f>
        <v>-1.6383495145631199</v>
      </c>
    </row>
    <row r="404" spans="1:19" ht="15" customHeight="1" x14ac:dyDescent="0.3">
      <c r="A404" s="26">
        <v>6683</v>
      </c>
      <c r="B404" s="22">
        <f t="shared" si="19"/>
        <v>40.923966504196045</v>
      </c>
      <c r="C404" s="41">
        <f t="shared" si="22"/>
        <v>4.2530840111654422</v>
      </c>
      <c r="D404" s="22">
        <f t="shared" ref="D404:D412" si="24">((B404/B392)-1)*100</f>
        <v>49.954669084315519</v>
      </c>
      <c r="E404" s="22"/>
      <c r="F404" s="33">
        <v>154.89423691525573</v>
      </c>
      <c r="G404" s="22">
        <f t="shared" si="21"/>
        <v>4.2530840111654422</v>
      </c>
      <c r="H404" s="27">
        <v>163.80000000000001</v>
      </c>
      <c r="I404" s="17">
        <f t="shared" si="21"/>
        <v>1.0487353485502782</v>
      </c>
      <c r="J404" s="11" t="s">
        <v>1</v>
      </c>
      <c r="K404" s="11" t="s">
        <v>1</v>
      </c>
      <c r="L404" s="11" t="s">
        <v>1</v>
      </c>
      <c r="M404" s="11" t="s">
        <v>1</v>
      </c>
      <c r="N404" s="7" t="s">
        <v>1</v>
      </c>
      <c r="O404" s="7" t="s">
        <v>1</v>
      </c>
      <c r="P404" s="7" t="s">
        <v>1</v>
      </c>
      <c r="Q404" s="7" t="s">
        <v>1</v>
      </c>
      <c r="R404" s="56">
        <f t="shared" si="20"/>
        <v>44.163683295969456</v>
      </c>
      <c r="S404" s="23">
        <f t="shared" si="23"/>
        <v>1.0487353485502782</v>
      </c>
    </row>
    <row r="405" spans="1:19" ht="15" customHeight="1" x14ac:dyDescent="0.3">
      <c r="A405" s="26">
        <v>6713</v>
      </c>
      <c r="B405" s="22">
        <f t="shared" si="19"/>
        <v>38.293022265010535</v>
      </c>
      <c r="C405" s="41">
        <f t="shared" si="22"/>
        <v>-6.4288593309149373</v>
      </c>
      <c r="D405" s="22">
        <f t="shared" si="24"/>
        <v>32.841494318646333</v>
      </c>
      <c r="E405" s="22"/>
      <c r="F405" s="33">
        <v>144.93630431227982</v>
      </c>
      <c r="G405" s="22">
        <f t="shared" si="21"/>
        <v>-6.4288593309149373</v>
      </c>
      <c r="H405" s="27">
        <v>157.30000000000001</v>
      </c>
      <c r="I405" s="17">
        <f t="shared" si="21"/>
        <v>-3.9682539682539653</v>
      </c>
      <c r="J405" s="11" t="s">
        <v>1</v>
      </c>
      <c r="K405" s="11" t="s">
        <v>1</v>
      </c>
      <c r="L405" s="11" t="s">
        <v>1</v>
      </c>
      <c r="M405" s="11" t="s">
        <v>1</v>
      </c>
      <c r="N405" s="7" t="s">
        <v>1</v>
      </c>
      <c r="O405" s="7" t="s">
        <v>1</v>
      </c>
      <c r="P405" s="7" t="s">
        <v>1</v>
      </c>
      <c r="Q405" s="7" t="s">
        <v>1</v>
      </c>
      <c r="R405" s="56">
        <f t="shared" si="20"/>
        <v>42.411156181050032</v>
      </c>
      <c r="S405" s="23">
        <f t="shared" si="23"/>
        <v>-3.9682539682539653</v>
      </c>
    </row>
    <row r="406" spans="1:19" ht="15" customHeight="1" x14ac:dyDescent="0.3">
      <c r="A406" s="26">
        <v>6744</v>
      </c>
      <c r="B406" s="22">
        <f t="shared" si="19"/>
        <v>38.343685320221013</v>
      </c>
      <c r="C406" s="41">
        <f t="shared" si="22"/>
        <v>0.13230362142706564</v>
      </c>
      <c r="D406" s="22">
        <f t="shared" si="24"/>
        <v>19.660256645953655</v>
      </c>
      <c r="E406" s="22"/>
      <c r="F406" s="33">
        <v>145.1280602916475</v>
      </c>
      <c r="G406" s="22">
        <f t="shared" si="21"/>
        <v>0.13230362142706564</v>
      </c>
      <c r="H406" s="27">
        <v>163.1</v>
      </c>
      <c r="I406" s="17">
        <f t="shared" si="21"/>
        <v>3.6872218690400471</v>
      </c>
      <c r="J406" s="11" t="s">
        <v>1</v>
      </c>
      <c r="K406" s="11" t="s">
        <v>1</v>
      </c>
      <c r="L406" s="11" t="s">
        <v>1</v>
      </c>
      <c r="M406" s="11" t="s">
        <v>1</v>
      </c>
      <c r="N406" s="7" t="s">
        <v>1</v>
      </c>
      <c r="O406" s="7" t="s">
        <v>1</v>
      </c>
      <c r="P406" s="7" t="s">
        <v>1</v>
      </c>
      <c r="Q406" s="7" t="s">
        <v>1</v>
      </c>
      <c r="R406" s="56">
        <f t="shared" si="20"/>
        <v>43.974949606670435</v>
      </c>
      <c r="S406" s="23">
        <f t="shared" si="23"/>
        <v>3.6872218690400471</v>
      </c>
    </row>
    <row r="407" spans="1:19" ht="15" customHeight="1" x14ac:dyDescent="0.3">
      <c r="A407" s="26">
        <v>6774</v>
      </c>
      <c r="B407" s="22">
        <f t="shared" si="19"/>
        <v>38.085657201823508</v>
      </c>
      <c r="C407" s="41">
        <f t="shared" si="22"/>
        <v>-0.67293510324484274</v>
      </c>
      <c r="D407" s="22">
        <f t="shared" si="24"/>
        <v>16.62096832383293</v>
      </c>
      <c r="E407" s="22"/>
      <c r="F407" s="33">
        <v>144.15144262928666</v>
      </c>
      <c r="G407" s="22">
        <f t="shared" si="21"/>
        <v>-0.67293510324484274</v>
      </c>
      <c r="H407" s="27">
        <v>165.9</v>
      </c>
      <c r="I407" s="17">
        <f t="shared" si="21"/>
        <v>1.7167381974249052</v>
      </c>
      <c r="J407" s="11" t="s">
        <v>1</v>
      </c>
      <c r="K407" s="11" t="s">
        <v>1</v>
      </c>
      <c r="L407" s="11" t="s">
        <v>1</v>
      </c>
      <c r="M407" s="11" t="s">
        <v>1</v>
      </c>
      <c r="N407" s="7" t="s">
        <v>1</v>
      </c>
      <c r="O407" s="7" t="s">
        <v>1</v>
      </c>
      <c r="P407" s="7" t="s">
        <v>1</v>
      </c>
      <c r="Q407" s="7" t="s">
        <v>1</v>
      </c>
      <c r="R407" s="56">
        <f t="shared" si="20"/>
        <v>44.729884363866503</v>
      </c>
      <c r="S407" s="23">
        <f t="shared" si="23"/>
        <v>1.7167381974249052</v>
      </c>
    </row>
    <row r="408" spans="1:19" ht="15" customHeight="1" x14ac:dyDescent="0.3">
      <c r="A408" s="26">
        <v>6805</v>
      </c>
      <c r="B408" s="22">
        <f t="shared" si="19"/>
        <v>38.448546062400816</v>
      </c>
      <c r="C408" s="41">
        <f t="shared" si="22"/>
        <v>0.95282289249805086</v>
      </c>
      <c r="D408" s="22">
        <f t="shared" si="24"/>
        <v>20.031632765660092</v>
      </c>
      <c r="E408" s="22"/>
      <c r="F408" s="33">
        <v>145.52495057452469</v>
      </c>
      <c r="G408" s="22">
        <f t="shared" si="21"/>
        <v>0.95282289249805086</v>
      </c>
      <c r="H408" s="27">
        <v>160</v>
      </c>
      <c r="I408" s="17">
        <f t="shared" si="21"/>
        <v>-3.5563592525617915</v>
      </c>
      <c r="J408" s="11" t="s">
        <v>1</v>
      </c>
      <c r="K408" s="11" t="s">
        <v>1</v>
      </c>
      <c r="L408" s="11" t="s">
        <v>1</v>
      </c>
      <c r="M408" s="11" t="s">
        <v>1</v>
      </c>
      <c r="N408" s="7" t="s">
        <v>1</v>
      </c>
      <c r="O408" s="7" t="s">
        <v>1</v>
      </c>
      <c r="P408" s="7" t="s">
        <v>1</v>
      </c>
      <c r="Q408" s="7" t="s">
        <v>1</v>
      </c>
      <c r="R408" s="56">
        <f t="shared" si="20"/>
        <v>43.139128982631945</v>
      </c>
      <c r="S408" s="23">
        <f t="shared" si="23"/>
        <v>-3.5563592525617915</v>
      </c>
    </row>
    <row r="409" spans="1:19" ht="15" customHeight="1" x14ac:dyDescent="0.3">
      <c r="A409" s="26">
        <v>6836</v>
      </c>
      <c r="B409" s="22">
        <f t="shared" si="19"/>
        <v>38.446189641228244</v>
      </c>
      <c r="C409" s="41">
        <f t="shared" si="22"/>
        <v>-6.1287653602026815E-3</v>
      </c>
      <c r="D409" s="22">
        <f t="shared" si="24"/>
        <v>19.134720700985831</v>
      </c>
      <c r="E409" s="22"/>
      <c r="F409" s="33">
        <v>145.51603169176343</v>
      </c>
      <c r="G409" s="22">
        <f t="shared" si="21"/>
        <v>-6.1287653602026815E-3</v>
      </c>
      <c r="H409" s="27">
        <v>164.6</v>
      </c>
      <c r="I409" s="17">
        <f t="shared" si="21"/>
        <v>2.8750000000000053</v>
      </c>
      <c r="J409" s="11" t="s">
        <v>1</v>
      </c>
      <c r="K409" s="11" t="s">
        <v>1</v>
      </c>
      <c r="L409" s="11" t="s">
        <v>1</v>
      </c>
      <c r="M409" s="11" t="s">
        <v>1</v>
      </c>
      <c r="N409" s="7" t="s">
        <v>1</v>
      </c>
      <c r="O409" s="7" t="s">
        <v>1</v>
      </c>
      <c r="P409" s="7" t="s">
        <v>1</v>
      </c>
      <c r="Q409" s="7" t="s">
        <v>1</v>
      </c>
      <c r="R409" s="56">
        <f t="shared" si="20"/>
        <v>44.379378940882617</v>
      </c>
      <c r="S409" s="23">
        <f t="shared" si="23"/>
        <v>2.8750000000000053</v>
      </c>
    </row>
    <row r="410" spans="1:19" ht="15" customHeight="1" x14ac:dyDescent="0.3">
      <c r="A410" s="26">
        <v>6866</v>
      </c>
      <c r="B410" s="22">
        <f t="shared" si="19"/>
        <v>37.858262558669544</v>
      </c>
      <c r="C410" s="41">
        <f t="shared" si="22"/>
        <v>-1.5292206797217323</v>
      </c>
      <c r="D410" s="22">
        <f t="shared" si="24"/>
        <v>13.324398673908465</v>
      </c>
      <c r="E410" s="22"/>
      <c r="F410" s="33">
        <v>143.29077044282255</v>
      </c>
      <c r="G410" s="22">
        <f t="shared" si="21"/>
        <v>-1.5292206797217323</v>
      </c>
      <c r="H410" s="27">
        <v>149.1</v>
      </c>
      <c r="I410" s="17">
        <f t="shared" si="21"/>
        <v>-9.4167679222357243</v>
      </c>
      <c r="J410" s="11" t="s">
        <v>1</v>
      </c>
      <c r="K410" s="11" t="s">
        <v>1</v>
      </c>
      <c r="L410" s="11" t="s">
        <v>1</v>
      </c>
      <c r="M410" s="11" t="s">
        <v>1</v>
      </c>
      <c r="N410" s="7" t="s">
        <v>1</v>
      </c>
      <c r="O410" s="7" t="s">
        <v>1</v>
      </c>
      <c r="P410" s="7" t="s">
        <v>1</v>
      </c>
      <c r="Q410" s="7" t="s">
        <v>1</v>
      </c>
      <c r="R410" s="56">
        <f t="shared" si="20"/>
        <v>40.200275820690145</v>
      </c>
      <c r="S410" s="23">
        <f t="shared" si="23"/>
        <v>-9.4167679222357243</v>
      </c>
    </row>
    <row r="411" spans="1:19" ht="15" customHeight="1" x14ac:dyDescent="0.3">
      <c r="A411" s="26">
        <v>6897</v>
      </c>
      <c r="B411" s="22">
        <f t="shared" si="19"/>
        <v>36.512746069126393</v>
      </c>
      <c r="C411" s="41">
        <f t="shared" si="22"/>
        <v>-3.5540893813021279</v>
      </c>
      <c r="D411" s="22">
        <f t="shared" si="24"/>
        <v>0.54506521315946799</v>
      </c>
      <c r="E411" s="22"/>
      <c r="F411" s="33">
        <v>138.19808838612818</v>
      </c>
      <c r="G411" s="22">
        <f t="shared" si="21"/>
        <v>-3.5540893813021279</v>
      </c>
      <c r="H411" s="27">
        <v>141.5</v>
      </c>
      <c r="I411" s="17">
        <f t="shared" si="21"/>
        <v>-5.097250167672696</v>
      </c>
      <c r="J411" s="11" t="s">
        <v>1</v>
      </c>
      <c r="K411" s="11" t="s">
        <v>1</v>
      </c>
      <c r="L411" s="11" t="s">
        <v>1</v>
      </c>
      <c r="M411" s="11" t="s">
        <v>1</v>
      </c>
      <c r="N411" s="7" t="s">
        <v>1</v>
      </c>
      <c r="O411" s="7" t="s">
        <v>1</v>
      </c>
      <c r="P411" s="7" t="s">
        <v>1</v>
      </c>
      <c r="Q411" s="7" t="s">
        <v>1</v>
      </c>
      <c r="R411" s="56">
        <f t="shared" si="20"/>
        <v>38.15116719401513</v>
      </c>
      <c r="S411" s="23">
        <f t="shared" si="23"/>
        <v>-5.097250167672696</v>
      </c>
    </row>
    <row r="412" spans="1:19" ht="15" customHeight="1" x14ac:dyDescent="0.3">
      <c r="A412" s="26">
        <v>6927</v>
      </c>
      <c r="B412" s="22">
        <f t="shared" si="19"/>
        <v>36.722467553486005</v>
      </c>
      <c r="C412" s="41">
        <f t="shared" si="22"/>
        <v>0.57437883188125038</v>
      </c>
      <c r="D412" s="22">
        <f t="shared" si="24"/>
        <v>-11.391613361762587</v>
      </c>
      <c r="E412" s="22"/>
      <c r="F412" s="33">
        <v>138.99186895188265</v>
      </c>
      <c r="G412" s="22">
        <f t="shared" si="21"/>
        <v>0.57437883188125038</v>
      </c>
      <c r="H412" s="27">
        <v>129.9</v>
      </c>
      <c r="I412" s="17">
        <f t="shared" si="21"/>
        <v>-8.1978798586572417</v>
      </c>
      <c r="J412" s="11" t="s">
        <v>1</v>
      </c>
      <c r="K412" s="11" t="s">
        <v>1</v>
      </c>
      <c r="L412" s="11" t="s">
        <v>1</v>
      </c>
      <c r="M412" s="11" t="s">
        <v>1</v>
      </c>
      <c r="N412" s="7" t="s">
        <v>1</v>
      </c>
      <c r="O412" s="7" t="s">
        <v>1</v>
      </c>
      <c r="P412" s="7" t="s">
        <v>1</v>
      </c>
      <c r="Q412" s="7" t="s">
        <v>1</v>
      </c>
      <c r="R412" s="56">
        <f t="shared" si="20"/>
        <v>35.023580342774316</v>
      </c>
      <c r="S412" s="23">
        <f t="shared" si="23"/>
        <v>-8.1978798586572417</v>
      </c>
    </row>
    <row r="413" spans="1:19" ht="15" customHeight="1" x14ac:dyDescent="0.3">
      <c r="A413" s="26">
        <v>6958</v>
      </c>
      <c r="B413" s="22">
        <f t="shared" si="19"/>
        <v>36.836753980356136</v>
      </c>
      <c r="C413" s="41">
        <f t="shared" si="22"/>
        <v>0.31121663244353392</v>
      </c>
      <c r="D413" s="22">
        <f t="shared" ref="D413:D476" si="25">((B413/B401)-1)*100</f>
        <v>-11.763045748313672</v>
      </c>
      <c r="E413" s="22"/>
      <c r="F413" s="22">
        <v>139.42443476580502</v>
      </c>
      <c r="G413" s="22">
        <f t="shared" si="21"/>
        <v>0.31121663244353392</v>
      </c>
      <c r="H413" s="27">
        <v>127.4</v>
      </c>
      <c r="I413" s="17">
        <f t="shared" si="21"/>
        <v>-1.9245573518090864</v>
      </c>
      <c r="J413" s="11" t="s">
        <v>1</v>
      </c>
      <c r="K413" s="11" t="s">
        <v>1</v>
      </c>
      <c r="L413" s="11" t="s">
        <v>1</v>
      </c>
      <c r="M413" s="11" t="s">
        <v>1</v>
      </c>
      <c r="N413" s="7" t="s">
        <v>1</v>
      </c>
      <c r="O413" s="7" t="s">
        <v>1</v>
      </c>
      <c r="P413" s="7" t="s">
        <v>1</v>
      </c>
      <c r="Q413" s="7" t="s">
        <v>1</v>
      </c>
      <c r="R413" s="56">
        <f t="shared" si="20"/>
        <v>34.349531452420692</v>
      </c>
      <c r="S413" s="23">
        <f t="shared" si="23"/>
        <v>-1.9245573518090864</v>
      </c>
    </row>
    <row r="414" spans="1:19" ht="15" customHeight="1" x14ac:dyDescent="0.3">
      <c r="A414" s="26">
        <v>6989</v>
      </c>
      <c r="B414" s="22">
        <f t="shared" si="19"/>
        <v>35.819958244387891</v>
      </c>
      <c r="C414" s="41">
        <f t="shared" si="22"/>
        <v>-2.760275067967366</v>
      </c>
      <c r="D414" s="22">
        <f t="shared" si="25"/>
        <v>-10.779163609684462</v>
      </c>
      <c r="E414" s="22"/>
      <c r="F414" s="22">
        <v>135.57593685431007</v>
      </c>
      <c r="G414" s="22">
        <f t="shared" si="21"/>
        <v>-2.760275067967366</v>
      </c>
      <c r="H414" s="27">
        <v>131.5</v>
      </c>
      <c r="I414" s="17">
        <f t="shared" si="21"/>
        <v>3.2182103610675084</v>
      </c>
      <c r="J414" s="11" t="s">
        <v>1</v>
      </c>
      <c r="K414" s="11" t="s">
        <v>1</v>
      </c>
      <c r="L414" s="11" t="s">
        <v>1</v>
      </c>
      <c r="M414" s="11" t="s">
        <v>1</v>
      </c>
      <c r="N414" s="7" t="s">
        <v>1</v>
      </c>
      <c r="O414" s="7" t="s">
        <v>1</v>
      </c>
      <c r="P414" s="7" t="s">
        <v>1</v>
      </c>
      <c r="Q414" s="7" t="s">
        <v>1</v>
      </c>
      <c r="R414" s="56">
        <f t="shared" si="20"/>
        <v>35.454971632600639</v>
      </c>
      <c r="S414" s="23">
        <f t="shared" si="23"/>
        <v>3.2182103610675084</v>
      </c>
    </row>
    <row r="415" spans="1:19" ht="15" customHeight="1" x14ac:dyDescent="0.3">
      <c r="A415" s="26">
        <v>7017</v>
      </c>
      <c r="B415" s="22">
        <f t="shared" si="19"/>
        <v>34.539243337090682</v>
      </c>
      <c r="C415" s="41">
        <f t="shared" si="22"/>
        <v>-3.5754226695612235</v>
      </c>
      <c r="D415" s="22">
        <f t="shared" si="25"/>
        <v>-12.011885824053758</v>
      </c>
      <c r="E415" s="22"/>
      <c r="F415" s="22">
        <v>130.72852407355106</v>
      </c>
      <c r="G415" s="22">
        <f t="shared" si="21"/>
        <v>-3.5754226695612235</v>
      </c>
      <c r="H415" s="27">
        <v>129.6</v>
      </c>
      <c r="I415" s="17">
        <f t="shared" si="21"/>
        <v>-1.4448669201520992</v>
      </c>
      <c r="J415" s="11" t="s">
        <v>1</v>
      </c>
      <c r="K415" s="11" t="s">
        <v>1</v>
      </c>
      <c r="L415" s="11" t="s">
        <v>1</v>
      </c>
      <c r="M415" s="11" t="s">
        <v>1</v>
      </c>
      <c r="N415" s="7" t="s">
        <v>1</v>
      </c>
      <c r="O415" s="7" t="s">
        <v>1</v>
      </c>
      <c r="P415" s="7" t="s">
        <v>1</v>
      </c>
      <c r="Q415" s="7" t="s">
        <v>1</v>
      </c>
      <c r="R415" s="56">
        <f t="shared" si="20"/>
        <v>34.94269447593188</v>
      </c>
      <c r="S415" s="23">
        <f t="shared" si="23"/>
        <v>-1.4448669201520992</v>
      </c>
    </row>
    <row r="416" spans="1:19" ht="15" customHeight="1" x14ac:dyDescent="0.3">
      <c r="A416" s="26">
        <v>7048</v>
      </c>
      <c r="B416" s="22">
        <f t="shared" si="19"/>
        <v>35.465316857914594</v>
      </c>
      <c r="C416" s="41">
        <f t="shared" si="22"/>
        <v>2.681221217806562</v>
      </c>
      <c r="D416" s="22">
        <f t="shared" si="25"/>
        <v>-13.338515575516762</v>
      </c>
      <c r="E416" s="22"/>
      <c r="F416" s="22">
        <v>134.23364499873648</v>
      </c>
      <c r="G416" s="22">
        <f t="shared" si="21"/>
        <v>2.681221217806562</v>
      </c>
      <c r="H416" s="27">
        <v>127.2</v>
      </c>
      <c r="I416" s="17">
        <f t="shared" si="21"/>
        <v>-1.851851851851849</v>
      </c>
      <c r="J416" s="11" t="s">
        <v>1</v>
      </c>
      <c r="K416" s="11" t="s">
        <v>1</v>
      </c>
      <c r="L416" s="11" t="s">
        <v>1</v>
      </c>
      <c r="M416" s="11" t="s">
        <v>1</v>
      </c>
      <c r="N416" s="7" t="s">
        <v>1</v>
      </c>
      <c r="O416" s="7" t="s">
        <v>1</v>
      </c>
      <c r="P416" s="7" t="s">
        <v>1</v>
      </c>
      <c r="Q416" s="7" t="s">
        <v>1</v>
      </c>
      <c r="R416" s="56">
        <f t="shared" si="20"/>
        <v>34.295607541192403</v>
      </c>
      <c r="S416" s="23">
        <f t="shared" si="23"/>
        <v>-1.851851851851849</v>
      </c>
    </row>
    <row r="417" spans="1:19" ht="15" customHeight="1" x14ac:dyDescent="0.3">
      <c r="A417" s="26">
        <v>7078</v>
      </c>
      <c r="B417" s="22">
        <f t="shared" si="19"/>
        <v>35.858839193735456</v>
      </c>
      <c r="C417" s="41">
        <f t="shared" si="22"/>
        <v>1.1095976877844915</v>
      </c>
      <c r="D417" s="22">
        <f t="shared" si="25"/>
        <v>-6.3567274853081113</v>
      </c>
      <c r="E417" s="22"/>
      <c r="F417" s="22">
        <v>135.72309841987129</v>
      </c>
      <c r="G417" s="22">
        <f t="shared" si="21"/>
        <v>1.1095976877844915</v>
      </c>
      <c r="H417" s="27">
        <v>122.7</v>
      </c>
      <c r="I417" s="17">
        <f t="shared" si="21"/>
        <v>-3.5377358490566002</v>
      </c>
      <c r="J417" s="11" t="s">
        <v>1</v>
      </c>
      <c r="K417" s="11" t="s">
        <v>1</v>
      </c>
      <c r="L417" s="11" t="s">
        <v>1</v>
      </c>
      <c r="M417" s="11" t="s">
        <v>1</v>
      </c>
      <c r="N417" s="7" t="s">
        <v>1</v>
      </c>
      <c r="O417" s="7" t="s">
        <v>1</v>
      </c>
      <c r="P417" s="7" t="s">
        <v>1</v>
      </c>
      <c r="Q417" s="7" t="s">
        <v>1</v>
      </c>
      <c r="R417" s="56">
        <f t="shared" si="20"/>
        <v>33.082319538555879</v>
      </c>
      <c r="S417" s="23">
        <f t="shared" si="23"/>
        <v>-3.5377358490566002</v>
      </c>
    </row>
    <row r="418" spans="1:19" ht="15" customHeight="1" x14ac:dyDescent="0.3">
      <c r="A418" s="26">
        <v>7109</v>
      </c>
      <c r="B418" s="22">
        <f t="shared" si="19"/>
        <v>38.091548254754962</v>
      </c>
      <c r="C418" s="41">
        <f t="shared" si="22"/>
        <v>6.2263840972564433</v>
      </c>
      <c r="D418" s="22">
        <f t="shared" si="25"/>
        <v>-0.6575712881022544</v>
      </c>
      <c r="E418" s="22"/>
      <c r="F418" s="22">
        <v>144.17373983618987</v>
      </c>
      <c r="G418" s="22">
        <f t="shared" si="21"/>
        <v>6.2263840972564433</v>
      </c>
      <c r="H418" s="27">
        <v>127.9</v>
      </c>
      <c r="I418" s="17">
        <f t="shared" si="21"/>
        <v>4.2379788101059468</v>
      </c>
      <c r="J418" s="11" t="s">
        <v>1</v>
      </c>
      <c r="K418" s="11" t="s">
        <v>1</v>
      </c>
      <c r="L418" s="11" t="s">
        <v>1</v>
      </c>
      <c r="M418" s="11" t="s">
        <v>1</v>
      </c>
      <c r="N418" s="7" t="s">
        <v>1</v>
      </c>
      <c r="O418" s="7" t="s">
        <v>1</v>
      </c>
      <c r="P418" s="7" t="s">
        <v>1</v>
      </c>
      <c r="Q418" s="7" t="s">
        <v>1</v>
      </c>
      <c r="R418" s="56">
        <f t="shared" si="20"/>
        <v>34.484341230491417</v>
      </c>
      <c r="S418" s="23">
        <f t="shared" si="23"/>
        <v>4.2379788101059468</v>
      </c>
    </row>
    <row r="419" spans="1:19" ht="15" customHeight="1" x14ac:dyDescent="0.3">
      <c r="A419" s="26">
        <v>7139</v>
      </c>
      <c r="B419" s="22">
        <f t="shared" si="19"/>
        <v>38.68183175848624</v>
      </c>
      <c r="C419" s="41">
        <f t="shared" si="22"/>
        <v>1.5496442932261045</v>
      </c>
      <c r="D419" s="22">
        <f t="shared" si="25"/>
        <v>1.5653518948182565</v>
      </c>
      <c r="E419" s="22"/>
      <c r="F419" s="22">
        <v>146.40791996789204</v>
      </c>
      <c r="G419" s="22">
        <f t="shared" si="21"/>
        <v>1.5496442932261045</v>
      </c>
      <c r="H419" s="27">
        <v>128.9</v>
      </c>
      <c r="I419" s="17">
        <f t="shared" si="21"/>
        <v>0.78186082877247376</v>
      </c>
      <c r="J419" s="11" t="s">
        <v>1</v>
      </c>
      <c r="K419" s="11" t="s">
        <v>1</v>
      </c>
      <c r="L419" s="11" t="s">
        <v>1</v>
      </c>
      <c r="M419" s="11" t="s">
        <v>1</v>
      </c>
      <c r="N419" s="7" t="s">
        <v>1</v>
      </c>
      <c r="O419" s="7" t="s">
        <v>1</v>
      </c>
      <c r="P419" s="7" t="s">
        <v>1</v>
      </c>
      <c r="Q419" s="7" t="s">
        <v>1</v>
      </c>
      <c r="R419" s="56">
        <f t="shared" si="20"/>
        <v>34.753960786632867</v>
      </c>
      <c r="S419" s="23">
        <f t="shared" si="23"/>
        <v>0.78186082877247376</v>
      </c>
    </row>
    <row r="420" spans="1:19" ht="15" customHeight="1" x14ac:dyDescent="0.3">
      <c r="A420" s="26">
        <v>7170</v>
      </c>
      <c r="B420" s="22">
        <f t="shared" si="19"/>
        <v>38.985810089749052</v>
      </c>
      <c r="C420" s="41">
        <f t="shared" si="22"/>
        <v>0.78584264871615073</v>
      </c>
      <c r="D420" s="22">
        <f t="shared" si="25"/>
        <v>1.3973585021297641</v>
      </c>
      <c r="E420" s="22"/>
      <c r="F420" s="22">
        <v>147.55845584409795</v>
      </c>
      <c r="G420" s="22">
        <f t="shared" si="21"/>
        <v>0.78584264871615073</v>
      </c>
      <c r="H420" s="27">
        <v>130.5</v>
      </c>
      <c r="I420" s="17">
        <f t="shared" si="21"/>
        <v>1.2412723041117069</v>
      </c>
      <c r="J420" s="11" t="s">
        <v>1</v>
      </c>
      <c r="K420" s="11" t="s">
        <v>1</v>
      </c>
      <c r="L420" s="11" t="s">
        <v>1</v>
      </c>
      <c r="M420" s="11" t="s">
        <v>1</v>
      </c>
      <c r="N420" s="7" t="s">
        <v>1</v>
      </c>
      <c r="O420" s="7" t="s">
        <v>1</v>
      </c>
      <c r="P420" s="7" t="s">
        <v>1</v>
      </c>
      <c r="Q420" s="7" t="s">
        <v>1</v>
      </c>
      <c r="R420" s="56">
        <f t="shared" si="20"/>
        <v>35.185352076459182</v>
      </c>
      <c r="S420" s="23">
        <f t="shared" si="23"/>
        <v>1.2412723041117069</v>
      </c>
    </row>
    <row r="421" spans="1:19" ht="15" customHeight="1" x14ac:dyDescent="0.3">
      <c r="A421" s="26">
        <v>7201</v>
      </c>
      <c r="B421" s="22">
        <f t="shared" si="19"/>
        <v>38.609960912722549</v>
      </c>
      <c r="C421" s="41">
        <f t="shared" si="22"/>
        <v>-0.96406660823838974</v>
      </c>
      <c r="D421" s="22">
        <f t="shared" si="25"/>
        <v>0.42597529956176494</v>
      </c>
      <c r="E421" s="22"/>
      <c r="F421" s="22">
        <v>146.13589404367281</v>
      </c>
      <c r="G421" s="22">
        <f t="shared" si="21"/>
        <v>-0.96406660823838974</v>
      </c>
      <c r="H421" s="27">
        <v>129.69999999999999</v>
      </c>
      <c r="I421" s="17">
        <f t="shared" si="21"/>
        <v>-0.61302681992337904</v>
      </c>
      <c r="J421" s="11" t="s">
        <v>1</v>
      </c>
      <c r="K421" s="11" t="s">
        <v>1</v>
      </c>
      <c r="L421" s="11" t="s">
        <v>1</v>
      </c>
      <c r="M421" s="11" t="s">
        <v>1</v>
      </c>
      <c r="N421" s="7" t="s">
        <v>1</v>
      </c>
      <c r="O421" s="7" t="s">
        <v>1</v>
      </c>
      <c r="P421" s="7" t="s">
        <v>1</v>
      </c>
      <c r="Q421" s="7" t="s">
        <v>1</v>
      </c>
      <c r="R421" s="56">
        <f t="shared" si="20"/>
        <v>34.969656431546021</v>
      </c>
      <c r="S421" s="23">
        <f t="shared" si="23"/>
        <v>-0.61302681992337904</v>
      </c>
    </row>
    <row r="422" spans="1:19" ht="15" customHeight="1" x14ac:dyDescent="0.3">
      <c r="A422" s="26">
        <v>7231</v>
      </c>
      <c r="B422" s="22">
        <f t="shared" si="19"/>
        <v>36.594042599580405</v>
      </c>
      <c r="C422" s="41">
        <f t="shared" si="22"/>
        <v>-5.2212389380530855</v>
      </c>
      <c r="D422" s="22">
        <f t="shared" si="25"/>
        <v>-3.339350180505396</v>
      </c>
      <c r="E422" s="22"/>
      <c r="F422" s="22">
        <v>138.50578984139256</v>
      </c>
      <c r="G422" s="22">
        <f t="shared" si="21"/>
        <v>-5.2212389380530855</v>
      </c>
      <c r="H422" s="27">
        <v>126.9</v>
      </c>
      <c r="I422" s="17">
        <f t="shared" si="21"/>
        <v>-2.1588280647648284</v>
      </c>
      <c r="J422" s="11" t="s">
        <v>1</v>
      </c>
      <c r="K422" s="11" t="s">
        <v>1</v>
      </c>
      <c r="L422" s="11" t="s">
        <v>1</v>
      </c>
      <c r="M422" s="11" t="s">
        <v>1</v>
      </c>
      <c r="N422" s="7" t="s">
        <v>1</v>
      </c>
      <c r="O422" s="7" t="s">
        <v>1</v>
      </c>
      <c r="P422" s="7" t="s">
        <v>1</v>
      </c>
      <c r="Q422" s="7" t="s">
        <v>1</v>
      </c>
      <c r="R422" s="56">
        <f t="shared" si="20"/>
        <v>34.214721674349967</v>
      </c>
      <c r="S422" s="23">
        <f t="shared" si="23"/>
        <v>-2.1588280647648284</v>
      </c>
    </row>
    <row r="423" spans="1:19" ht="15" customHeight="1" x14ac:dyDescent="0.3">
      <c r="A423" s="26">
        <v>7262</v>
      </c>
      <c r="B423" s="22">
        <f t="shared" si="19"/>
        <v>37.813490556390533</v>
      </c>
      <c r="C423" s="41">
        <f t="shared" si="22"/>
        <v>3.3323674297305095</v>
      </c>
      <c r="D423" s="22">
        <f t="shared" si="25"/>
        <v>3.5624394966118356</v>
      </c>
      <c r="E423" s="22"/>
      <c r="F423" s="22">
        <v>143.1213116703581</v>
      </c>
      <c r="G423" s="22">
        <f t="shared" si="21"/>
        <v>3.3323674297305095</v>
      </c>
      <c r="H423" s="27">
        <v>124.6</v>
      </c>
      <c r="I423" s="17">
        <f t="shared" si="21"/>
        <v>-1.8124507486209751</v>
      </c>
      <c r="J423" s="11" t="s">
        <v>1</v>
      </c>
      <c r="K423" s="11" t="s">
        <v>1</v>
      </c>
      <c r="L423" s="11" t="s">
        <v>1</v>
      </c>
      <c r="M423" s="11" t="s">
        <v>1</v>
      </c>
      <c r="N423" s="7" t="s">
        <v>1</v>
      </c>
      <c r="O423" s="7" t="s">
        <v>1</v>
      </c>
      <c r="P423" s="7" t="s">
        <v>1</v>
      </c>
      <c r="Q423" s="7" t="s">
        <v>1</v>
      </c>
      <c r="R423" s="56">
        <f t="shared" si="20"/>
        <v>33.594596695224631</v>
      </c>
      <c r="S423" s="23">
        <f t="shared" si="23"/>
        <v>-1.8124507486209751</v>
      </c>
    </row>
    <row r="424" spans="1:19" ht="15" customHeight="1" x14ac:dyDescent="0.3">
      <c r="A424" s="26">
        <v>7292</v>
      </c>
      <c r="B424" s="22">
        <f t="shared" si="19"/>
        <v>38.558119646925803</v>
      </c>
      <c r="C424" s="41">
        <f t="shared" si="22"/>
        <v>1.9692154296753417</v>
      </c>
      <c r="D424" s="22">
        <f t="shared" si="25"/>
        <v>4.9987166324435783</v>
      </c>
      <c r="E424" s="22"/>
      <c r="F424" s="22">
        <v>145.93967862292453</v>
      </c>
      <c r="G424" s="22">
        <f t="shared" si="21"/>
        <v>1.9692154296753417</v>
      </c>
      <c r="H424" s="27">
        <v>124.2</v>
      </c>
      <c r="I424" s="17">
        <f t="shared" si="21"/>
        <v>-0.32102728731941976</v>
      </c>
      <c r="J424" s="11" t="s">
        <v>1</v>
      </c>
      <c r="K424" s="11" t="s">
        <v>1</v>
      </c>
      <c r="L424" s="11" t="s">
        <v>1</v>
      </c>
      <c r="M424" s="11" t="s">
        <v>1</v>
      </c>
      <c r="N424" s="7" t="s">
        <v>1</v>
      </c>
      <c r="O424" s="7" t="s">
        <v>1</v>
      </c>
      <c r="P424" s="7" t="s">
        <v>1</v>
      </c>
      <c r="Q424" s="7" t="s">
        <v>1</v>
      </c>
      <c r="R424" s="56">
        <f t="shared" si="20"/>
        <v>33.486748872768054</v>
      </c>
      <c r="S424" s="23">
        <f t="shared" si="23"/>
        <v>-0.32102728731941976</v>
      </c>
    </row>
    <row r="425" spans="1:19" ht="15" customHeight="1" x14ac:dyDescent="0.3">
      <c r="A425" s="26">
        <v>7323</v>
      </c>
      <c r="B425" s="22">
        <f t="shared" si="19"/>
        <v>37.945450142055009</v>
      </c>
      <c r="C425" s="41">
        <f t="shared" si="22"/>
        <v>-1.588950681415402</v>
      </c>
      <c r="D425" s="22">
        <f t="shared" si="25"/>
        <v>3.0097553174476266</v>
      </c>
      <c r="E425" s="22"/>
      <c r="F425" s="22">
        <v>143.62076910499013</v>
      </c>
      <c r="G425" s="22">
        <f t="shared" si="21"/>
        <v>-1.588950681415402</v>
      </c>
      <c r="H425" s="27">
        <v>122.9</v>
      </c>
      <c r="I425" s="17">
        <f t="shared" si="21"/>
        <v>-1.0466988727858229</v>
      </c>
      <c r="J425" s="11" t="s">
        <v>1</v>
      </c>
      <c r="K425" s="11" t="s">
        <v>1</v>
      </c>
      <c r="L425" s="11" t="s">
        <v>1</v>
      </c>
      <c r="M425" s="11" t="s">
        <v>1</v>
      </c>
      <c r="N425" s="7" t="s">
        <v>1</v>
      </c>
      <c r="O425" s="7" t="s">
        <v>1</v>
      </c>
      <c r="P425" s="7" t="s">
        <v>1</v>
      </c>
      <c r="Q425" s="7" t="s">
        <v>1</v>
      </c>
      <c r="R425" s="56">
        <f t="shared" si="20"/>
        <v>33.136243449784175</v>
      </c>
      <c r="S425" s="23">
        <f t="shared" si="23"/>
        <v>-1.0466988727858229</v>
      </c>
    </row>
    <row r="426" spans="1:19" ht="15" customHeight="1" x14ac:dyDescent="0.3">
      <c r="A426" s="26">
        <v>7354</v>
      </c>
      <c r="B426" s="22">
        <f t="shared" si="19"/>
        <v>38.555763225753225</v>
      </c>
      <c r="C426" s="41">
        <f t="shared" si="22"/>
        <v>1.6083959510650336</v>
      </c>
      <c r="D426" s="22">
        <f t="shared" si="25"/>
        <v>7.6376554174067746</v>
      </c>
      <c r="E426" s="22"/>
      <c r="F426" s="22">
        <v>145.93075974016324</v>
      </c>
      <c r="G426" s="22">
        <f t="shared" si="21"/>
        <v>1.6083959510650336</v>
      </c>
      <c r="H426" s="27">
        <v>122.6</v>
      </c>
      <c r="I426" s="17">
        <f t="shared" si="21"/>
        <v>-0.24410089503662524</v>
      </c>
      <c r="J426" s="11" t="s">
        <v>1</v>
      </c>
      <c r="K426" s="11" t="s">
        <v>1</v>
      </c>
      <c r="L426" s="11" t="s">
        <v>1</v>
      </c>
      <c r="M426" s="11" t="s">
        <v>1</v>
      </c>
      <c r="N426" s="7" t="s">
        <v>1</v>
      </c>
      <c r="O426" s="7" t="s">
        <v>1</v>
      </c>
      <c r="P426" s="7" t="s">
        <v>1</v>
      </c>
      <c r="Q426" s="7" t="s">
        <v>1</v>
      </c>
      <c r="R426" s="56">
        <f t="shared" si="20"/>
        <v>33.055357582941738</v>
      </c>
      <c r="S426" s="23">
        <f t="shared" si="23"/>
        <v>-0.24410089503662524</v>
      </c>
    </row>
    <row r="427" spans="1:19" ht="15" customHeight="1" x14ac:dyDescent="0.3">
      <c r="A427" s="26">
        <v>7383</v>
      </c>
      <c r="B427" s="22">
        <f t="shared" si="19"/>
        <v>38.668871442037066</v>
      </c>
      <c r="C427" s="41">
        <f t="shared" si="22"/>
        <v>0.29336266960029445</v>
      </c>
      <c r="D427" s="22">
        <f t="shared" si="25"/>
        <v>11.956336346580287</v>
      </c>
      <c r="E427" s="22"/>
      <c r="F427" s="22">
        <v>146.35886611270496</v>
      </c>
      <c r="G427" s="22">
        <f t="shared" si="21"/>
        <v>0.29336266960029445</v>
      </c>
      <c r="H427" s="27">
        <v>124.8</v>
      </c>
      <c r="I427" s="17">
        <f t="shared" si="21"/>
        <v>1.794453507340954</v>
      </c>
      <c r="J427" s="11" t="s">
        <v>1</v>
      </c>
      <c r="K427" s="11" t="s">
        <v>1</v>
      </c>
      <c r="L427" s="11" t="s">
        <v>1</v>
      </c>
      <c r="M427" s="11" t="s">
        <v>1</v>
      </c>
      <c r="N427" s="7" t="s">
        <v>1</v>
      </c>
      <c r="O427" s="7" t="s">
        <v>1</v>
      </c>
      <c r="P427" s="7" t="s">
        <v>1</v>
      </c>
      <c r="Q427" s="7" t="s">
        <v>1</v>
      </c>
      <c r="R427" s="56">
        <f t="shared" si="20"/>
        <v>33.648520606452934</v>
      </c>
      <c r="S427" s="23">
        <f t="shared" si="23"/>
        <v>1.794453507340954</v>
      </c>
    </row>
    <row r="428" spans="1:19" ht="15" customHeight="1" x14ac:dyDescent="0.3">
      <c r="A428" s="26">
        <v>7414</v>
      </c>
      <c r="B428" s="22">
        <f t="shared" si="19"/>
        <v>38.878592926396685</v>
      </c>
      <c r="C428" s="41">
        <f t="shared" si="22"/>
        <v>0.54235222425351726</v>
      </c>
      <c r="D428" s="22">
        <f t="shared" si="25"/>
        <v>9.624264974585639</v>
      </c>
      <c r="E428" s="22"/>
      <c r="F428" s="22">
        <v>147.15264667845943</v>
      </c>
      <c r="G428" s="22">
        <f t="shared" si="21"/>
        <v>0.54235222425351726</v>
      </c>
      <c r="H428" s="27">
        <v>132.1</v>
      </c>
      <c r="I428" s="17">
        <f t="shared" si="21"/>
        <v>5.8493589743589647</v>
      </c>
      <c r="J428" s="11" t="s">
        <v>1</v>
      </c>
      <c r="K428" s="11" t="s">
        <v>1</v>
      </c>
      <c r="L428" s="11" t="s">
        <v>1</v>
      </c>
      <c r="M428" s="11" t="s">
        <v>1</v>
      </c>
      <c r="N428" s="7" t="s">
        <v>1</v>
      </c>
      <c r="O428" s="7" t="s">
        <v>1</v>
      </c>
      <c r="P428" s="7" t="s">
        <v>1</v>
      </c>
      <c r="Q428" s="7" t="s">
        <v>1</v>
      </c>
      <c r="R428" s="56">
        <f t="shared" si="20"/>
        <v>35.616743366285512</v>
      </c>
      <c r="S428" s="23">
        <f t="shared" si="23"/>
        <v>5.8493589743589647</v>
      </c>
    </row>
    <row r="429" spans="1:19" ht="15" customHeight="1" x14ac:dyDescent="0.3">
      <c r="A429" s="26">
        <v>7444</v>
      </c>
      <c r="B429" s="22">
        <f t="shared" si="19"/>
        <v>42.654757855456054</v>
      </c>
      <c r="C429" s="41">
        <f t="shared" si="22"/>
        <v>9.7127098612036953</v>
      </c>
      <c r="D429" s="22">
        <f t="shared" si="25"/>
        <v>18.951864629538395</v>
      </c>
      <c r="E429" s="22"/>
      <c r="F429" s="22">
        <v>161.44515630342039</v>
      </c>
      <c r="G429" s="22">
        <f t="shared" si="21"/>
        <v>9.7127098612036953</v>
      </c>
      <c r="H429" s="27">
        <v>141.30000000000001</v>
      </c>
      <c r="I429" s="17">
        <f t="shared" si="21"/>
        <v>6.9644208932627016</v>
      </c>
      <c r="J429" s="11" t="s">
        <v>1</v>
      </c>
      <c r="K429" s="11" t="s">
        <v>1</v>
      </c>
      <c r="L429" s="11" t="s">
        <v>1</v>
      </c>
      <c r="M429" s="11" t="s">
        <v>1</v>
      </c>
      <c r="N429" s="7" t="s">
        <v>1</v>
      </c>
      <c r="O429" s="7" t="s">
        <v>1</v>
      </c>
      <c r="P429" s="7" t="s">
        <v>1</v>
      </c>
      <c r="Q429" s="7" t="s">
        <v>1</v>
      </c>
      <c r="R429" s="56">
        <f t="shared" si="20"/>
        <v>38.097243282786856</v>
      </c>
      <c r="S429" s="23">
        <f t="shared" si="23"/>
        <v>6.9644208932627016</v>
      </c>
    </row>
    <row r="430" spans="1:19" ht="15" customHeight="1" x14ac:dyDescent="0.3">
      <c r="A430" s="26">
        <v>7475</v>
      </c>
      <c r="B430" s="22">
        <f t="shared" si="19"/>
        <v>42.725450490633456</v>
      </c>
      <c r="C430" s="41">
        <f t="shared" si="22"/>
        <v>0.16573212164738838</v>
      </c>
      <c r="D430" s="22">
        <f t="shared" si="25"/>
        <v>12.165171667182229</v>
      </c>
      <c r="E430" s="22"/>
      <c r="F430" s="22">
        <v>161.71272278625898</v>
      </c>
      <c r="G430" s="22">
        <f t="shared" si="21"/>
        <v>0.16573212164738838</v>
      </c>
      <c r="H430" s="27">
        <v>136.6</v>
      </c>
      <c r="I430" s="17">
        <f t="shared" si="21"/>
        <v>-3.3262561924982448</v>
      </c>
      <c r="J430" s="11" t="s">
        <v>1</v>
      </c>
      <c r="K430" s="11" t="s">
        <v>1</v>
      </c>
      <c r="L430" s="11" t="s">
        <v>1</v>
      </c>
      <c r="M430" s="11" t="s">
        <v>1</v>
      </c>
      <c r="N430" s="7" t="s">
        <v>1</v>
      </c>
      <c r="O430" s="7" t="s">
        <v>1</v>
      </c>
      <c r="P430" s="7" t="s">
        <v>1</v>
      </c>
      <c r="Q430" s="7" t="s">
        <v>1</v>
      </c>
      <c r="R430" s="56">
        <f t="shared" si="20"/>
        <v>36.830031368922036</v>
      </c>
      <c r="S430" s="23">
        <f t="shared" si="23"/>
        <v>-3.3262561924982448</v>
      </c>
    </row>
    <row r="431" spans="1:19" ht="15" customHeight="1" x14ac:dyDescent="0.3">
      <c r="A431" s="26">
        <v>7505</v>
      </c>
      <c r="B431" s="22">
        <f t="shared" si="19"/>
        <v>43.678622854942063</v>
      </c>
      <c r="C431" s="41">
        <f t="shared" si="22"/>
        <v>2.2309240823980669</v>
      </c>
      <c r="D431" s="22">
        <f t="shared" si="25"/>
        <v>12.91766927598923</v>
      </c>
      <c r="E431" s="22"/>
      <c r="F431" s="22">
        <v>165.32041086319924</v>
      </c>
      <c r="G431" s="22">
        <f t="shared" si="21"/>
        <v>2.2309240823980669</v>
      </c>
      <c r="H431" s="27">
        <v>136.5</v>
      </c>
      <c r="I431" s="17">
        <f t="shared" si="21"/>
        <v>-7.3206442166906527E-2</v>
      </c>
      <c r="J431" s="11" t="s">
        <v>1</v>
      </c>
      <c r="K431" s="11" t="s">
        <v>1</v>
      </c>
      <c r="L431" s="11" t="s">
        <v>1</v>
      </c>
      <c r="M431" s="11" t="s">
        <v>1</v>
      </c>
      <c r="N431" s="7" t="s">
        <v>1</v>
      </c>
      <c r="O431" s="7" t="s">
        <v>1</v>
      </c>
      <c r="P431" s="7" t="s">
        <v>1</v>
      </c>
      <c r="Q431" s="7" t="s">
        <v>1</v>
      </c>
      <c r="R431" s="56">
        <f t="shared" si="20"/>
        <v>36.803069413307895</v>
      </c>
      <c r="S431" s="23">
        <f t="shared" si="23"/>
        <v>-7.3206442166906527E-2</v>
      </c>
    </row>
    <row r="432" spans="1:19" ht="15" customHeight="1" x14ac:dyDescent="0.3">
      <c r="A432" s="26">
        <v>7536</v>
      </c>
      <c r="B432" s="22">
        <f t="shared" si="19"/>
        <v>41.946653293095792</v>
      </c>
      <c r="C432" s="41">
        <f t="shared" si="22"/>
        <v>-3.9652567975830944</v>
      </c>
      <c r="D432" s="22">
        <f t="shared" si="25"/>
        <v>7.5946689232071707</v>
      </c>
      <c r="E432" s="22"/>
      <c r="F432" s="22">
        <v>158.76503203365394</v>
      </c>
      <c r="G432" s="22">
        <f t="shared" si="21"/>
        <v>-3.9652567975830944</v>
      </c>
      <c r="H432" s="27">
        <v>136.5</v>
      </c>
      <c r="I432" s="17">
        <f t="shared" si="21"/>
        <v>0</v>
      </c>
      <c r="J432" s="11" t="s">
        <v>1</v>
      </c>
      <c r="K432" s="11" t="s">
        <v>1</v>
      </c>
      <c r="L432" s="11" t="s">
        <v>1</v>
      </c>
      <c r="M432" s="11" t="s">
        <v>1</v>
      </c>
      <c r="N432" s="7" t="s">
        <v>1</v>
      </c>
      <c r="O432" s="7" t="s">
        <v>1</v>
      </c>
      <c r="P432" s="7" t="s">
        <v>1</v>
      </c>
      <c r="Q432" s="7" t="s">
        <v>1</v>
      </c>
      <c r="R432" s="56">
        <f t="shared" si="20"/>
        <v>36.803069413307895</v>
      </c>
      <c r="S432" s="23">
        <f t="shared" si="23"/>
        <v>0</v>
      </c>
    </row>
    <row r="433" spans="1:19" ht="15" customHeight="1" x14ac:dyDescent="0.3">
      <c r="A433" s="26">
        <v>7567</v>
      </c>
      <c r="B433" s="22">
        <f t="shared" si="19"/>
        <v>41.661526331213622</v>
      </c>
      <c r="C433" s="41">
        <f t="shared" si="22"/>
        <v>-0.67973709342170618</v>
      </c>
      <c r="D433" s="22">
        <f t="shared" si="25"/>
        <v>7.9035703387245304</v>
      </c>
      <c r="E433" s="22"/>
      <c r="F433" s="22">
        <v>157.68584721953835</v>
      </c>
      <c r="G433" s="22">
        <f t="shared" si="21"/>
        <v>-0.67973709342170618</v>
      </c>
      <c r="H433" s="27">
        <v>135.30000000000001</v>
      </c>
      <c r="I433" s="17">
        <f t="shared" si="21"/>
        <v>-0.879120879120876</v>
      </c>
      <c r="J433" s="11" t="s">
        <v>1</v>
      </c>
      <c r="K433" s="11" t="s">
        <v>1</v>
      </c>
      <c r="L433" s="11" t="s">
        <v>1</v>
      </c>
      <c r="M433" s="11" t="s">
        <v>1</v>
      </c>
      <c r="N433" s="7" t="s">
        <v>1</v>
      </c>
      <c r="O433" s="7" t="s">
        <v>1</v>
      </c>
      <c r="P433" s="7" t="s">
        <v>1</v>
      </c>
      <c r="Q433" s="7" t="s">
        <v>1</v>
      </c>
      <c r="R433" s="56">
        <f t="shared" si="20"/>
        <v>36.479525945938157</v>
      </c>
      <c r="S433" s="23">
        <f t="shared" si="23"/>
        <v>-0.879120879120876</v>
      </c>
    </row>
    <row r="434" spans="1:19" ht="15" customHeight="1" x14ac:dyDescent="0.3">
      <c r="A434" s="26">
        <v>7597</v>
      </c>
      <c r="B434" s="22">
        <f t="shared" si="19"/>
        <v>39.691558230936771</v>
      </c>
      <c r="C434" s="41">
        <f t="shared" si="22"/>
        <v>-4.7285067873303337</v>
      </c>
      <c r="D434" s="22">
        <f t="shared" si="25"/>
        <v>8.464535239383153</v>
      </c>
      <c r="E434" s="22"/>
      <c r="F434" s="22">
        <v>150.22966123110314</v>
      </c>
      <c r="G434" s="22">
        <f t="shared" si="21"/>
        <v>-4.7285067873303337</v>
      </c>
      <c r="H434" s="27">
        <v>132.19999999999999</v>
      </c>
      <c r="I434" s="17">
        <f t="shared" si="21"/>
        <v>-2.291204730229135</v>
      </c>
      <c r="J434" s="11" t="s">
        <v>1</v>
      </c>
      <c r="K434" s="11" t="s">
        <v>1</v>
      </c>
      <c r="L434" s="11" t="s">
        <v>1</v>
      </c>
      <c r="M434" s="11" t="s">
        <v>1</v>
      </c>
      <c r="N434" s="7" t="s">
        <v>1</v>
      </c>
      <c r="O434" s="7" t="s">
        <v>1</v>
      </c>
      <c r="P434" s="7" t="s">
        <v>1</v>
      </c>
      <c r="Q434" s="7" t="s">
        <v>1</v>
      </c>
      <c r="R434" s="56">
        <f t="shared" si="20"/>
        <v>35.64370532189966</v>
      </c>
      <c r="S434" s="23">
        <f t="shared" si="23"/>
        <v>-2.291204730229135</v>
      </c>
    </row>
    <row r="435" spans="1:19" ht="15" customHeight="1" x14ac:dyDescent="0.3">
      <c r="A435" s="26">
        <v>7628</v>
      </c>
      <c r="B435" s="22">
        <f t="shared" si="19"/>
        <v>39.447668639574744</v>
      </c>
      <c r="C435" s="41">
        <f t="shared" si="22"/>
        <v>-0.61446212301116132</v>
      </c>
      <c r="D435" s="22">
        <f t="shared" si="25"/>
        <v>4.3216800648096632</v>
      </c>
      <c r="E435" s="22"/>
      <c r="F435" s="22">
        <v>149.30655686531003</v>
      </c>
      <c r="G435" s="22">
        <f t="shared" si="21"/>
        <v>-0.61446212301116132</v>
      </c>
      <c r="H435" s="27">
        <v>131.5</v>
      </c>
      <c r="I435" s="17">
        <f t="shared" si="21"/>
        <v>-0.52950075642964611</v>
      </c>
      <c r="J435" s="11" t="s">
        <v>1</v>
      </c>
      <c r="K435" s="11" t="s">
        <v>1</v>
      </c>
      <c r="L435" s="11" t="s">
        <v>1</v>
      </c>
      <c r="M435" s="11" t="s">
        <v>1</v>
      </c>
      <c r="N435" s="7" t="s">
        <v>1</v>
      </c>
      <c r="O435" s="7" t="s">
        <v>1</v>
      </c>
      <c r="P435" s="7" t="s">
        <v>1</v>
      </c>
      <c r="Q435" s="7" t="s">
        <v>1</v>
      </c>
      <c r="R435" s="56">
        <f t="shared" si="20"/>
        <v>35.454971632600646</v>
      </c>
      <c r="S435" s="23">
        <f t="shared" si="23"/>
        <v>-0.52950075642964611</v>
      </c>
    </row>
    <row r="436" spans="1:19" ht="15" customHeight="1" x14ac:dyDescent="0.3">
      <c r="A436" s="26">
        <v>7658</v>
      </c>
      <c r="B436" s="22">
        <f t="shared" si="19"/>
        <v>38.89626608519103</v>
      </c>
      <c r="C436" s="41">
        <f t="shared" si="22"/>
        <v>-1.3978077118365739</v>
      </c>
      <c r="D436" s="22">
        <f t="shared" si="25"/>
        <v>0.87697854916581885</v>
      </c>
      <c r="E436" s="22"/>
      <c r="F436" s="22">
        <v>147.21953829916907</v>
      </c>
      <c r="G436" s="22">
        <f t="shared" si="21"/>
        <v>-1.3978077118365739</v>
      </c>
      <c r="H436" s="27">
        <v>130</v>
      </c>
      <c r="I436" s="17">
        <f t="shared" si="21"/>
        <v>-1.1406844106463865</v>
      </c>
      <c r="J436" s="11" t="s">
        <v>1</v>
      </c>
      <c r="K436" s="11" t="s">
        <v>1</v>
      </c>
      <c r="L436" s="11" t="s">
        <v>1</v>
      </c>
      <c r="M436" s="11" t="s">
        <v>1</v>
      </c>
      <c r="N436" s="7" t="s">
        <v>1</v>
      </c>
      <c r="O436" s="7" t="s">
        <v>1</v>
      </c>
      <c r="P436" s="7" t="s">
        <v>1</v>
      </c>
      <c r="Q436" s="7" t="s">
        <v>1</v>
      </c>
      <c r="R436" s="56">
        <f t="shared" si="20"/>
        <v>35.050542298388471</v>
      </c>
      <c r="S436" s="23">
        <f t="shared" si="23"/>
        <v>-1.1406844106463865</v>
      </c>
    </row>
    <row r="437" spans="1:19" ht="15" customHeight="1" x14ac:dyDescent="0.3">
      <c r="A437" s="26">
        <v>7689</v>
      </c>
      <c r="B437" s="22">
        <f t="shared" si="19"/>
        <v>38.968136930954714</v>
      </c>
      <c r="C437" s="41">
        <f t="shared" si="22"/>
        <v>0.18477569442338915</v>
      </c>
      <c r="D437" s="22">
        <f t="shared" si="25"/>
        <v>2.695149972054911</v>
      </c>
      <c r="E437" s="22"/>
      <c r="F437" s="22">
        <v>147.49156422338828</v>
      </c>
      <c r="G437" s="22">
        <f t="shared" si="21"/>
        <v>0.18477569442338915</v>
      </c>
      <c r="H437" s="27">
        <v>127.5</v>
      </c>
      <c r="I437" s="17">
        <f t="shared" si="21"/>
        <v>-1.9230769230769273</v>
      </c>
      <c r="J437" s="11" t="s">
        <v>1</v>
      </c>
      <c r="K437" s="11" t="s">
        <v>1</v>
      </c>
      <c r="L437" s="11" t="s">
        <v>1</v>
      </c>
      <c r="M437" s="11" t="s">
        <v>1</v>
      </c>
      <c r="N437" s="7" t="s">
        <v>1</v>
      </c>
      <c r="O437" s="7" t="s">
        <v>1</v>
      </c>
      <c r="P437" s="7" t="s">
        <v>1</v>
      </c>
      <c r="Q437" s="7" t="s">
        <v>1</v>
      </c>
      <c r="R437" s="56">
        <f t="shared" si="20"/>
        <v>34.376493408034847</v>
      </c>
      <c r="S437" s="23">
        <f t="shared" si="23"/>
        <v>-1.9230769230769273</v>
      </c>
    </row>
    <row r="438" spans="1:19" ht="15" customHeight="1" x14ac:dyDescent="0.3">
      <c r="A438" s="26">
        <v>7720</v>
      </c>
      <c r="B438" s="22">
        <f t="shared" si="19"/>
        <v>38.415556165984718</v>
      </c>
      <c r="C438" s="41">
        <f t="shared" si="22"/>
        <v>-1.4180322912257237</v>
      </c>
      <c r="D438" s="22">
        <f t="shared" si="25"/>
        <v>-0.36364747585869717</v>
      </c>
      <c r="E438" s="22"/>
      <c r="F438" s="22">
        <v>145.40008621586671</v>
      </c>
      <c r="G438" s="22">
        <f t="shared" si="21"/>
        <v>-1.4180322912257237</v>
      </c>
      <c r="H438" s="27">
        <v>123.9</v>
      </c>
      <c r="I438" s="17">
        <f t="shared" si="21"/>
        <v>-2.8235294117647025</v>
      </c>
      <c r="J438" s="11" t="s">
        <v>1</v>
      </c>
      <c r="K438" s="11" t="s">
        <v>1</v>
      </c>
      <c r="L438" s="11" t="s">
        <v>1</v>
      </c>
      <c r="M438" s="11" t="s">
        <v>1</v>
      </c>
      <c r="N438" s="7" t="s">
        <v>1</v>
      </c>
      <c r="O438" s="7" t="s">
        <v>1</v>
      </c>
      <c r="P438" s="7" t="s">
        <v>1</v>
      </c>
      <c r="Q438" s="7" t="s">
        <v>1</v>
      </c>
      <c r="R438" s="56">
        <f t="shared" si="20"/>
        <v>33.405863005925632</v>
      </c>
      <c r="S438" s="23">
        <f t="shared" si="23"/>
        <v>-2.8235294117647025</v>
      </c>
    </row>
    <row r="439" spans="1:19" ht="15" customHeight="1" x14ac:dyDescent="0.3">
      <c r="A439" s="26">
        <v>7748</v>
      </c>
      <c r="B439" s="22">
        <f t="shared" si="19"/>
        <v>40.306584156980136</v>
      </c>
      <c r="C439" s="41">
        <f t="shared" si="22"/>
        <v>4.9225578898941968</v>
      </c>
      <c r="D439" s="22">
        <f t="shared" si="25"/>
        <v>4.2352224253503934</v>
      </c>
      <c r="E439" s="22"/>
      <c r="F439" s="22">
        <v>152.55748963179883</v>
      </c>
      <c r="G439" s="22">
        <f t="shared" si="21"/>
        <v>4.9225578898941968</v>
      </c>
      <c r="H439" s="27">
        <v>127.4</v>
      </c>
      <c r="I439" s="17">
        <f t="shared" si="21"/>
        <v>2.8248587570621542</v>
      </c>
      <c r="J439" s="11" t="s">
        <v>1</v>
      </c>
      <c r="K439" s="11" t="s">
        <v>1</v>
      </c>
      <c r="L439" s="11" t="s">
        <v>1</v>
      </c>
      <c r="M439" s="11" t="s">
        <v>1</v>
      </c>
      <c r="N439" s="7" t="s">
        <v>1</v>
      </c>
      <c r="O439" s="7" t="s">
        <v>1</v>
      </c>
      <c r="P439" s="7" t="s">
        <v>1</v>
      </c>
      <c r="Q439" s="7" t="s">
        <v>1</v>
      </c>
      <c r="R439" s="56">
        <f t="shared" si="20"/>
        <v>34.349531452420706</v>
      </c>
      <c r="S439" s="23">
        <f t="shared" si="23"/>
        <v>2.8248587570621542</v>
      </c>
    </row>
    <row r="440" spans="1:19" ht="15" customHeight="1" x14ac:dyDescent="0.3">
      <c r="A440" s="26">
        <v>7779</v>
      </c>
      <c r="B440" s="22">
        <f t="shared" si="19"/>
        <v>39.924843927022181</v>
      </c>
      <c r="C440" s="41">
        <f t="shared" si="22"/>
        <v>-0.94709149371530188</v>
      </c>
      <c r="D440" s="22">
        <f t="shared" si="25"/>
        <v>2.6910721861930886</v>
      </c>
      <c r="E440" s="22"/>
      <c r="F440" s="22">
        <v>151.11263062447046</v>
      </c>
      <c r="G440" s="22">
        <f t="shared" si="21"/>
        <v>-0.94709149371530188</v>
      </c>
      <c r="H440" s="27">
        <v>126.3</v>
      </c>
      <c r="I440" s="17">
        <f t="shared" si="21"/>
        <v>-0.86342229199373177</v>
      </c>
      <c r="J440" s="11" t="s">
        <v>1</v>
      </c>
      <c r="K440" s="11" t="s">
        <v>1</v>
      </c>
      <c r="L440" s="11" t="s">
        <v>1</v>
      </c>
      <c r="M440" s="11" t="s">
        <v>1</v>
      </c>
      <c r="N440" s="7" t="s">
        <v>1</v>
      </c>
      <c r="O440" s="7" t="s">
        <v>1</v>
      </c>
      <c r="P440" s="7" t="s">
        <v>1</v>
      </c>
      <c r="Q440" s="7" t="s">
        <v>1</v>
      </c>
      <c r="R440" s="56">
        <f t="shared" si="20"/>
        <v>34.052949940665108</v>
      </c>
      <c r="S440" s="23">
        <f t="shared" si="23"/>
        <v>-0.86342229199373177</v>
      </c>
    </row>
    <row r="441" spans="1:19" ht="15" customHeight="1" x14ac:dyDescent="0.3">
      <c r="A441" s="26">
        <v>7809</v>
      </c>
      <c r="B441" s="22">
        <f t="shared" si="19"/>
        <v>38.088013622996101</v>
      </c>
      <c r="C441" s="41">
        <f t="shared" si="22"/>
        <v>-4.6007200613822903</v>
      </c>
      <c r="D441" s="22">
        <f t="shared" si="25"/>
        <v>-10.706295058420579</v>
      </c>
      <c r="E441" s="22"/>
      <c r="F441" s="22">
        <v>144.16036151204793</v>
      </c>
      <c r="G441" s="22">
        <f t="shared" si="21"/>
        <v>-4.6007200613822903</v>
      </c>
      <c r="H441" s="27">
        <v>123.4</v>
      </c>
      <c r="I441" s="17">
        <f t="shared" si="21"/>
        <v>-2.2961203483768733</v>
      </c>
      <c r="J441" s="11" t="s">
        <v>1</v>
      </c>
      <c r="K441" s="11" t="s">
        <v>1</v>
      </c>
      <c r="L441" s="11" t="s">
        <v>1</v>
      </c>
      <c r="M441" s="11" t="s">
        <v>1</v>
      </c>
      <c r="N441" s="7" t="s">
        <v>1</v>
      </c>
      <c r="O441" s="7" t="s">
        <v>1</v>
      </c>
      <c r="P441" s="7" t="s">
        <v>1</v>
      </c>
      <c r="Q441" s="7" t="s">
        <v>1</v>
      </c>
      <c r="R441" s="56">
        <f t="shared" si="20"/>
        <v>33.271053227854907</v>
      </c>
      <c r="S441" s="23">
        <f t="shared" si="23"/>
        <v>-2.2961203483768733</v>
      </c>
    </row>
    <row r="442" spans="1:19" ht="15" customHeight="1" x14ac:dyDescent="0.3">
      <c r="A442" s="26">
        <v>7840</v>
      </c>
      <c r="B442" s="22">
        <f t="shared" si="19"/>
        <v>37.471809486366453</v>
      </c>
      <c r="C442" s="41">
        <f t="shared" si="22"/>
        <v>-1.6178426702137316</v>
      </c>
      <c r="D442" s="22">
        <f t="shared" si="25"/>
        <v>-12.296279954774825</v>
      </c>
      <c r="E442" s="22"/>
      <c r="F442" s="22">
        <v>141.82807366997164</v>
      </c>
      <c r="G442" s="22">
        <f t="shared" si="21"/>
        <v>-1.6178426702137316</v>
      </c>
      <c r="H442" s="27">
        <v>130.1</v>
      </c>
      <c r="I442" s="17">
        <f t="shared" si="21"/>
        <v>5.4294975688816693</v>
      </c>
      <c r="J442" s="11" t="s">
        <v>1</v>
      </c>
      <c r="K442" s="11" t="s">
        <v>1</v>
      </c>
      <c r="L442" s="11" t="s">
        <v>1</v>
      </c>
      <c r="M442" s="11" t="s">
        <v>1</v>
      </c>
      <c r="N442" s="7" t="s">
        <v>1</v>
      </c>
      <c r="O442" s="7" t="s">
        <v>1</v>
      </c>
      <c r="P442" s="7" t="s">
        <v>1</v>
      </c>
      <c r="Q442" s="7" t="s">
        <v>1</v>
      </c>
      <c r="R442" s="56">
        <f t="shared" si="20"/>
        <v>35.077504254002612</v>
      </c>
      <c r="S442" s="23">
        <f t="shared" si="23"/>
        <v>5.4294975688816693</v>
      </c>
    </row>
    <row r="443" spans="1:19" ht="15" customHeight="1" x14ac:dyDescent="0.3">
      <c r="A443" s="26">
        <v>7870</v>
      </c>
      <c r="B443" s="22">
        <f t="shared" si="19"/>
        <v>35.360456115734813</v>
      </c>
      <c r="C443" s="41">
        <f t="shared" si="22"/>
        <v>-5.6345113822160791</v>
      </c>
      <c r="D443" s="22">
        <f t="shared" si="25"/>
        <v>-19.044022442814001</v>
      </c>
      <c r="E443" s="22"/>
      <c r="F443" s="22">
        <v>133.83675471585929</v>
      </c>
      <c r="G443" s="22">
        <f t="shared" si="21"/>
        <v>-5.6345113822160791</v>
      </c>
      <c r="H443" s="27">
        <v>121.6</v>
      </c>
      <c r="I443" s="17">
        <f t="shared" si="21"/>
        <v>-6.5334358186010739</v>
      </c>
      <c r="J443" s="11" t="s">
        <v>1</v>
      </c>
      <c r="K443" s="11" t="s">
        <v>1</v>
      </c>
      <c r="L443" s="11" t="s">
        <v>1</v>
      </c>
      <c r="M443" s="11" t="s">
        <v>1</v>
      </c>
      <c r="N443" s="7" t="s">
        <v>1</v>
      </c>
      <c r="O443" s="7" t="s">
        <v>1</v>
      </c>
      <c r="P443" s="7" t="s">
        <v>1</v>
      </c>
      <c r="Q443" s="7" t="s">
        <v>1</v>
      </c>
      <c r="R443" s="56">
        <f t="shared" si="20"/>
        <v>32.785738026800288</v>
      </c>
      <c r="S443" s="23">
        <f t="shared" si="23"/>
        <v>-6.5334358186010739</v>
      </c>
    </row>
    <row r="444" spans="1:19" ht="15" customHeight="1" x14ac:dyDescent="0.3">
      <c r="A444" s="26">
        <v>7901</v>
      </c>
      <c r="B444" s="22">
        <f t="shared" si="19"/>
        <v>33.952494465118285</v>
      </c>
      <c r="C444" s="41">
        <f t="shared" si="22"/>
        <v>-3.9817406370785124</v>
      </c>
      <c r="D444" s="22">
        <f t="shared" si="25"/>
        <v>-19.057918094489089</v>
      </c>
      <c r="E444" s="22"/>
      <c r="F444" s="22">
        <v>128.50772226599082</v>
      </c>
      <c r="G444" s="22">
        <f t="shared" si="21"/>
        <v>-3.9817406370785124</v>
      </c>
      <c r="H444" s="27">
        <v>117.8</v>
      </c>
      <c r="I444" s="17">
        <f t="shared" si="21"/>
        <v>-3.125</v>
      </c>
      <c r="J444" s="11" t="s">
        <v>1</v>
      </c>
      <c r="K444" s="11" t="s">
        <v>1</v>
      </c>
      <c r="L444" s="11" t="s">
        <v>1</v>
      </c>
      <c r="M444" s="11" t="s">
        <v>1</v>
      </c>
      <c r="N444" s="7" t="s">
        <v>1</v>
      </c>
      <c r="O444" s="7" t="s">
        <v>1</v>
      </c>
      <c r="P444" s="7" t="s">
        <v>1</v>
      </c>
      <c r="Q444" s="7" t="s">
        <v>1</v>
      </c>
      <c r="R444" s="56">
        <f t="shared" si="20"/>
        <v>31.761183713462781</v>
      </c>
      <c r="S444" s="23">
        <f t="shared" si="23"/>
        <v>-3.125</v>
      </c>
    </row>
    <row r="445" spans="1:19" ht="15" customHeight="1" x14ac:dyDescent="0.3">
      <c r="A445" s="26">
        <v>7932</v>
      </c>
      <c r="B445" s="22">
        <f t="shared" si="19"/>
        <v>34.341303958593983</v>
      </c>
      <c r="C445" s="41">
        <f t="shared" si="22"/>
        <v>1.1451573723843644</v>
      </c>
      <c r="D445" s="22">
        <f t="shared" si="25"/>
        <v>-17.570701357466078</v>
      </c>
      <c r="E445" s="22"/>
      <c r="F445" s="22">
        <v>129.97933792160305</v>
      </c>
      <c r="G445" s="22">
        <f t="shared" si="21"/>
        <v>1.1451573723843644</v>
      </c>
      <c r="H445" s="27">
        <v>115.9</v>
      </c>
      <c r="I445" s="17">
        <f t="shared" si="21"/>
        <v>-1.6129032258064391</v>
      </c>
      <c r="J445" s="11" t="s">
        <v>1</v>
      </c>
      <c r="K445" s="11" t="s">
        <v>1</v>
      </c>
      <c r="L445" s="11" t="s">
        <v>1</v>
      </c>
      <c r="M445" s="11" t="s">
        <v>1</v>
      </c>
      <c r="N445" s="7" t="s">
        <v>1</v>
      </c>
      <c r="O445" s="7" t="s">
        <v>1</v>
      </c>
      <c r="P445" s="7" t="s">
        <v>1</v>
      </c>
      <c r="Q445" s="7" t="s">
        <v>1</v>
      </c>
      <c r="R445" s="56">
        <f t="shared" si="20"/>
        <v>31.248906556794029</v>
      </c>
      <c r="S445" s="23">
        <f t="shared" si="23"/>
        <v>-1.6129032258064391</v>
      </c>
    </row>
    <row r="446" spans="1:19" ht="15" customHeight="1" x14ac:dyDescent="0.3">
      <c r="A446" s="26">
        <v>7962</v>
      </c>
      <c r="B446" s="22">
        <f t="shared" si="19"/>
        <v>33.865306881732828</v>
      </c>
      <c r="C446" s="41">
        <f t="shared" si="22"/>
        <v>-1.3860774693793654</v>
      </c>
      <c r="D446" s="22">
        <f t="shared" si="25"/>
        <v>-14.678817383044418</v>
      </c>
      <c r="E446" s="22"/>
      <c r="F446" s="22">
        <v>128.17772360382324</v>
      </c>
      <c r="G446" s="22">
        <f t="shared" si="21"/>
        <v>-1.3860774693793654</v>
      </c>
      <c r="H446" s="27">
        <v>116.7</v>
      </c>
      <c r="I446" s="17">
        <f t="shared" si="21"/>
        <v>0.690250215703192</v>
      </c>
      <c r="J446" s="11" t="s">
        <v>1</v>
      </c>
      <c r="K446" s="11" t="s">
        <v>1</v>
      </c>
      <c r="L446" s="11" t="s">
        <v>1</v>
      </c>
      <c r="M446" s="11" t="s">
        <v>1</v>
      </c>
      <c r="N446" s="7" t="s">
        <v>1</v>
      </c>
      <c r="O446" s="7" t="s">
        <v>1</v>
      </c>
      <c r="P446" s="7" t="s">
        <v>1</v>
      </c>
      <c r="Q446" s="7" t="s">
        <v>1</v>
      </c>
      <c r="R446" s="56">
        <f t="shared" si="20"/>
        <v>31.464602201707191</v>
      </c>
      <c r="S446" s="23">
        <f t="shared" si="23"/>
        <v>0.690250215703192</v>
      </c>
    </row>
    <row r="447" spans="1:19" ht="15" customHeight="1" x14ac:dyDescent="0.3">
      <c r="A447" s="26">
        <v>7993</v>
      </c>
      <c r="B447" s="22">
        <f t="shared" si="19"/>
        <v>31.72449824644394</v>
      </c>
      <c r="C447" s="41">
        <f t="shared" si="22"/>
        <v>-6.3215391573600455</v>
      </c>
      <c r="D447" s="22">
        <f t="shared" si="25"/>
        <v>-19.578268271556997</v>
      </c>
      <c r="E447" s="22"/>
      <c r="F447" s="22">
        <v>120.07491861519482</v>
      </c>
      <c r="G447" s="22">
        <f t="shared" si="21"/>
        <v>-6.3215391573600455</v>
      </c>
      <c r="H447" s="27">
        <v>111.2</v>
      </c>
      <c r="I447" s="17">
        <f t="shared" si="21"/>
        <v>-4.7129391602399267</v>
      </c>
      <c r="J447" s="11" t="s">
        <v>1</v>
      </c>
      <c r="K447" s="11" t="s">
        <v>1</v>
      </c>
      <c r="L447" s="11" t="s">
        <v>1</v>
      </c>
      <c r="M447" s="11" t="s">
        <v>1</v>
      </c>
      <c r="N447" s="7" t="s">
        <v>1</v>
      </c>
      <c r="O447" s="7" t="s">
        <v>1</v>
      </c>
      <c r="P447" s="7" t="s">
        <v>1</v>
      </c>
      <c r="Q447" s="7" t="s">
        <v>1</v>
      </c>
      <c r="R447" s="56">
        <f t="shared" si="20"/>
        <v>29.98169464292922</v>
      </c>
      <c r="S447" s="23">
        <f t="shared" si="23"/>
        <v>-4.7129391602399267</v>
      </c>
    </row>
    <row r="448" spans="1:19" ht="15" customHeight="1" x14ac:dyDescent="0.3">
      <c r="A448" s="26">
        <v>8023</v>
      </c>
      <c r="B448" s="22">
        <f t="shared" si="19"/>
        <v>31.664409506543151</v>
      </c>
      <c r="C448" s="41">
        <f t="shared" si="22"/>
        <v>-0.18940800713065364</v>
      </c>
      <c r="D448" s="22">
        <f t="shared" si="25"/>
        <v>-18.592675612637432</v>
      </c>
      <c r="E448" s="22"/>
      <c r="F448" s="22">
        <v>119.84748710478202</v>
      </c>
      <c r="G448" s="22">
        <f t="shared" si="21"/>
        <v>-0.18940800713065364</v>
      </c>
      <c r="H448" s="27">
        <v>106</v>
      </c>
      <c r="I448" s="17">
        <f t="shared" si="21"/>
        <v>-4.6762589928057601</v>
      </c>
      <c r="J448" s="11" t="s">
        <v>1</v>
      </c>
      <c r="K448" s="11" t="s">
        <v>1</v>
      </c>
      <c r="L448" s="11" t="s">
        <v>1</v>
      </c>
      <c r="M448" s="11" t="s">
        <v>1</v>
      </c>
      <c r="N448" s="7" t="s">
        <v>1</v>
      </c>
      <c r="O448" s="7" t="s">
        <v>1</v>
      </c>
      <c r="P448" s="7" t="s">
        <v>1</v>
      </c>
      <c r="Q448" s="7" t="s">
        <v>1</v>
      </c>
      <c r="R448" s="56">
        <f t="shared" si="20"/>
        <v>28.579672950993679</v>
      </c>
      <c r="S448" s="23">
        <f t="shared" si="23"/>
        <v>-4.6762589928057601</v>
      </c>
    </row>
    <row r="449" spans="1:19" ht="15" customHeight="1" x14ac:dyDescent="0.3">
      <c r="A449" s="26">
        <v>8054</v>
      </c>
      <c r="B449" s="22">
        <f t="shared" si="19"/>
        <v>30.705346089303109</v>
      </c>
      <c r="C449" s="41">
        <f t="shared" si="22"/>
        <v>-3.0288372093023264</v>
      </c>
      <c r="D449" s="22">
        <f t="shared" si="25"/>
        <v>-21.203966862187805</v>
      </c>
      <c r="E449" s="22"/>
      <c r="F449" s="22">
        <v>116.21750182093858</v>
      </c>
      <c r="G449" s="22">
        <f t="shared" si="21"/>
        <v>-3.0288372093023264</v>
      </c>
      <c r="H449" s="27">
        <v>100.3</v>
      </c>
      <c r="I449" s="17">
        <f t="shared" si="21"/>
        <v>-5.3773584905660421</v>
      </c>
      <c r="J449" s="11" t="s">
        <v>1</v>
      </c>
      <c r="K449" s="11" t="s">
        <v>1</v>
      </c>
      <c r="L449" s="11" t="s">
        <v>1</v>
      </c>
      <c r="M449" s="11" t="s">
        <v>1</v>
      </c>
      <c r="N449" s="7" t="s">
        <v>1</v>
      </c>
      <c r="O449" s="7" t="s">
        <v>1</v>
      </c>
      <c r="P449" s="7" t="s">
        <v>1</v>
      </c>
      <c r="Q449" s="7" t="s">
        <v>1</v>
      </c>
      <c r="R449" s="56">
        <f t="shared" si="20"/>
        <v>27.042841480987413</v>
      </c>
      <c r="S449" s="23">
        <f t="shared" si="23"/>
        <v>-5.3773584905660421</v>
      </c>
    </row>
    <row r="450" spans="1:19" ht="15" customHeight="1" x14ac:dyDescent="0.3">
      <c r="A450" s="26">
        <v>8085</v>
      </c>
      <c r="B450" s="22">
        <f t="shared" si="19"/>
        <v>30.433179443870124</v>
      </c>
      <c r="C450" s="41">
        <f t="shared" si="22"/>
        <v>-0.88638195004029363</v>
      </c>
      <c r="D450" s="22">
        <f t="shared" si="25"/>
        <v>-20.779021622450532</v>
      </c>
      <c r="E450" s="22"/>
      <c r="F450" s="22">
        <v>115.18737086201003</v>
      </c>
      <c r="G450" s="22">
        <f t="shared" si="21"/>
        <v>-0.88638195004029363</v>
      </c>
      <c r="H450" s="27">
        <v>101.3</v>
      </c>
      <c r="I450" s="17">
        <f t="shared" si="21"/>
        <v>0.99700897308074854</v>
      </c>
      <c r="J450" s="11" t="s">
        <v>1</v>
      </c>
      <c r="K450" s="11" t="s">
        <v>1</v>
      </c>
      <c r="L450" s="11" t="s">
        <v>1</v>
      </c>
      <c r="M450" s="11" t="s">
        <v>1</v>
      </c>
      <c r="N450" s="7" t="s">
        <v>1</v>
      </c>
      <c r="O450" s="7" t="s">
        <v>1</v>
      </c>
      <c r="P450" s="7" t="s">
        <v>1</v>
      </c>
      <c r="Q450" s="7" t="s">
        <v>1</v>
      </c>
      <c r="R450" s="56">
        <f t="shared" si="20"/>
        <v>27.312461037128859</v>
      </c>
      <c r="S450" s="23">
        <f t="shared" si="23"/>
        <v>0.99700897308074854</v>
      </c>
    </row>
    <row r="451" spans="1:19" ht="15" customHeight="1" x14ac:dyDescent="0.3">
      <c r="A451" s="26">
        <v>8113</v>
      </c>
      <c r="B451" s="22">
        <f t="shared" si="19"/>
        <v>30.443783339146737</v>
      </c>
      <c r="C451" s="41">
        <f t="shared" si="22"/>
        <v>3.4843205574919267E-2</v>
      </c>
      <c r="D451" s="22">
        <f t="shared" si="25"/>
        <v>-24.469453376205774</v>
      </c>
      <c r="E451" s="22"/>
      <c r="F451" s="22">
        <v>115.22750583443582</v>
      </c>
      <c r="G451" s="22">
        <f t="shared" si="21"/>
        <v>3.4843205574919267E-2</v>
      </c>
      <c r="H451" s="27">
        <v>99.6</v>
      </c>
      <c r="I451" s="17">
        <f t="shared" si="21"/>
        <v>-1.6781836130306038</v>
      </c>
      <c r="J451" s="11" t="s">
        <v>1</v>
      </c>
      <c r="K451" s="11" t="s">
        <v>1</v>
      </c>
      <c r="L451" s="11" t="s">
        <v>1</v>
      </c>
      <c r="M451" s="11" t="s">
        <v>1</v>
      </c>
      <c r="N451" s="7" t="s">
        <v>1</v>
      </c>
      <c r="O451" s="7" t="s">
        <v>1</v>
      </c>
      <c r="P451" s="7" t="s">
        <v>1</v>
      </c>
      <c r="Q451" s="7" t="s">
        <v>1</v>
      </c>
      <c r="R451" s="56">
        <f t="shared" si="20"/>
        <v>26.854107791688396</v>
      </c>
      <c r="S451" s="23">
        <f t="shared" si="23"/>
        <v>-1.6781836130306038</v>
      </c>
    </row>
    <row r="452" spans="1:19" ht="15" customHeight="1" x14ac:dyDescent="0.3">
      <c r="A452" s="26">
        <v>8144</v>
      </c>
      <c r="B452" s="22">
        <f t="shared" si="19"/>
        <v>29.941865629387205</v>
      </c>
      <c r="C452" s="41">
        <f t="shared" si="22"/>
        <v>-1.6486706141878638</v>
      </c>
      <c r="D452" s="22">
        <f t="shared" si="25"/>
        <v>-25.004426606858278</v>
      </c>
      <c r="E452" s="22"/>
      <c r="F452" s="22">
        <v>113.32778380628187</v>
      </c>
      <c r="G452" s="22">
        <f t="shared" si="21"/>
        <v>-1.6486706141878638</v>
      </c>
      <c r="H452" s="27">
        <v>98.3</v>
      </c>
      <c r="I452" s="17">
        <f t="shared" si="21"/>
        <v>-1.3052208835341306</v>
      </c>
      <c r="J452" s="11" t="s">
        <v>1</v>
      </c>
      <c r="K452" s="11" t="s">
        <v>1</v>
      </c>
      <c r="L452" s="11" t="s">
        <v>1</v>
      </c>
      <c r="M452" s="11" t="s">
        <v>1</v>
      </c>
      <c r="N452" s="7" t="s">
        <v>1</v>
      </c>
      <c r="O452" s="7" t="s">
        <v>1</v>
      </c>
      <c r="P452" s="7" t="s">
        <v>1</v>
      </c>
      <c r="Q452" s="7" t="s">
        <v>1</v>
      </c>
      <c r="R452" s="56">
        <f t="shared" si="20"/>
        <v>26.503602368704513</v>
      </c>
      <c r="S452" s="23">
        <f t="shared" si="23"/>
        <v>-1.3052208835341306</v>
      </c>
    </row>
    <row r="453" spans="1:19" ht="15" customHeight="1" x14ac:dyDescent="0.3">
      <c r="A453" s="26">
        <v>8174</v>
      </c>
      <c r="B453" s="22">
        <f t="shared" si="19"/>
        <v>30.428466601524963</v>
      </c>
      <c r="C453" s="41">
        <f t="shared" si="22"/>
        <v>1.6251524810136475</v>
      </c>
      <c r="D453" s="22">
        <f t="shared" si="25"/>
        <v>-20.110124663593886</v>
      </c>
      <c r="E453" s="22"/>
      <c r="F453" s="22">
        <v>115.16953309648746</v>
      </c>
      <c r="G453" s="22">
        <f t="shared" si="21"/>
        <v>1.6251524810136475</v>
      </c>
      <c r="H453" s="27">
        <v>98.7</v>
      </c>
      <c r="I453" s="17">
        <f t="shared" si="21"/>
        <v>0.40691759918616288</v>
      </c>
      <c r="J453" s="11" t="s">
        <v>1</v>
      </c>
      <c r="K453" s="11" t="s">
        <v>1</v>
      </c>
      <c r="L453" s="11" t="s">
        <v>1</v>
      </c>
      <c r="M453" s="11" t="s">
        <v>1</v>
      </c>
      <c r="N453" s="7" t="s">
        <v>1</v>
      </c>
      <c r="O453" s="7" t="s">
        <v>1</v>
      </c>
      <c r="P453" s="7" t="s">
        <v>1</v>
      </c>
      <c r="Q453" s="7" t="s">
        <v>1</v>
      </c>
      <c r="R453" s="56">
        <f t="shared" si="20"/>
        <v>26.611450191161094</v>
      </c>
      <c r="S453" s="23">
        <f t="shared" si="23"/>
        <v>0.40691759918616288</v>
      </c>
    </row>
    <row r="454" spans="1:19" ht="15" customHeight="1" x14ac:dyDescent="0.3">
      <c r="A454" s="26">
        <v>8205</v>
      </c>
      <c r="B454" s="22">
        <f t="shared" si="19"/>
        <v>29.144217062468886</v>
      </c>
      <c r="C454" s="41">
        <f t="shared" si="22"/>
        <v>-4.2205529311546535</v>
      </c>
      <c r="D454" s="22">
        <f t="shared" si="25"/>
        <v>-22.22361967048171</v>
      </c>
      <c r="E454" s="22"/>
      <c r="F454" s="22">
        <v>110.30874199158653</v>
      </c>
      <c r="G454" s="22">
        <f t="shared" si="21"/>
        <v>-4.2205529311546535</v>
      </c>
      <c r="H454" s="27">
        <v>101.5</v>
      </c>
      <c r="I454" s="17">
        <f t="shared" si="21"/>
        <v>2.8368794326241176</v>
      </c>
      <c r="J454" s="11" t="s">
        <v>1</v>
      </c>
      <c r="K454" s="11" t="s">
        <v>1</v>
      </c>
      <c r="L454" s="11" t="s">
        <v>1</v>
      </c>
      <c r="M454" s="11" t="s">
        <v>1</v>
      </c>
      <c r="N454" s="7" t="s">
        <v>1</v>
      </c>
      <c r="O454" s="7" t="s">
        <v>1</v>
      </c>
      <c r="P454" s="7" t="s">
        <v>1</v>
      </c>
      <c r="Q454" s="7" t="s">
        <v>1</v>
      </c>
      <c r="R454" s="56">
        <f t="shared" si="20"/>
        <v>27.366384948357155</v>
      </c>
      <c r="S454" s="23">
        <f t="shared" si="23"/>
        <v>2.8368794326241176</v>
      </c>
    </row>
    <row r="455" spans="1:19" ht="15" customHeight="1" x14ac:dyDescent="0.3">
      <c r="A455" s="26">
        <v>8235</v>
      </c>
      <c r="B455" s="22">
        <f t="shared" si="19"/>
        <v>29.098266849603576</v>
      </c>
      <c r="C455" s="41">
        <f t="shared" si="22"/>
        <v>-0.15766494178525159</v>
      </c>
      <c r="D455" s="22">
        <f t="shared" si="25"/>
        <v>-17.709582833533265</v>
      </c>
      <c r="E455" s="22"/>
      <c r="F455" s="22">
        <v>110.13482377774145</v>
      </c>
      <c r="G455" s="22">
        <f t="shared" si="21"/>
        <v>-0.15766494178525159</v>
      </c>
      <c r="H455" s="27">
        <v>101.1</v>
      </c>
      <c r="I455" s="17">
        <f t="shared" si="21"/>
        <v>-0.39408866995074288</v>
      </c>
      <c r="J455" s="11" t="s">
        <v>1</v>
      </c>
      <c r="K455" s="11" t="s">
        <v>1</v>
      </c>
      <c r="L455" s="11" t="s">
        <v>1</v>
      </c>
      <c r="M455" s="11" t="s">
        <v>1</v>
      </c>
      <c r="N455" s="7" t="s">
        <v>1</v>
      </c>
      <c r="O455" s="7" t="s">
        <v>1</v>
      </c>
      <c r="P455" s="7" t="s">
        <v>1</v>
      </c>
      <c r="Q455" s="7" t="s">
        <v>1</v>
      </c>
      <c r="R455" s="56">
        <f t="shared" si="20"/>
        <v>27.258537125900574</v>
      </c>
      <c r="S455" s="23">
        <f t="shared" si="23"/>
        <v>-0.39408866995074288</v>
      </c>
    </row>
    <row r="456" spans="1:19" ht="15" customHeight="1" x14ac:dyDescent="0.3">
      <c r="A456" s="26">
        <v>8266</v>
      </c>
      <c r="B456" s="22">
        <f t="shared" si="19"/>
        <v>28.847307994723817</v>
      </c>
      <c r="C456" s="41">
        <f t="shared" si="22"/>
        <v>-0.86245292950558605</v>
      </c>
      <c r="D456" s="22">
        <f t="shared" si="25"/>
        <v>-15.036263316792153</v>
      </c>
      <c r="E456" s="22"/>
      <c r="F456" s="22">
        <v>109.1849627636645</v>
      </c>
      <c r="G456" s="22">
        <f t="shared" si="21"/>
        <v>-0.86245292950558605</v>
      </c>
      <c r="H456" s="27">
        <v>100.4</v>
      </c>
      <c r="I456" s="17">
        <f t="shared" si="21"/>
        <v>-0.6923837784371778</v>
      </c>
      <c r="J456" s="11" t="s">
        <v>1</v>
      </c>
      <c r="K456" s="11" t="s">
        <v>1</v>
      </c>
      <c r="L456" s="11" t="s">
        <v>1</v>
      </c>
      <c r="M456" s="11" t="s">
        <v>1</v>
      </c>
      <c r="N456" s="7" t="s">
        <v>1</v>
      </c>
      <c r="O456" s="7" t="s">
        <v>1</v>
      </c>
      <c r="P456" s="7" t="s">
        <v>1</v>
      </c>
      <c r="Q456" s="7" t="s">
        <v>1</v>
      </c>
      <c r="R456" s="56">
        <f t="shared" si="20"/>
        <v>27.069803436601564</v>
      </c>
      <c r="S456" s="23">
        <f t="shared" si="23"/>
        <v>-0.6923837784371778</v>
      </c>
    </row>
    <row r="457" spans="1:19" ht="15" customHeight="1" x14ac:dyDescent="0.3">
      <c r="A457" s="26">
        <v>8297</v>
      </c>
      <c r="B457" s="22">
        <f t="shared" si="19"/>
        <v>27.723295095403174</v>
      </c>
      <c r="C457" s="41">
        <f t="shared" si="22"/>
        <v>-3.896422153242951</v>
      </c>
      <c r="D457" s="22">
        <f t="shared" si="25"/>
        <v>-19.271280063128295</v>
      </c>
      <c r="E457" s="22"/>
      <c r="F457" s="22">
        <v>104.93065568653101</v>
      </c>
      <c r="G457" s="22">
        <f t="shared" si="21"/>
        <v>-3.896422153242951</v>
      </c>
      <c r="H457" s="27">
        <v>102.8</v>
      </c>
      <c r="I457" s="17">
        <f t="shared" si="21"/>
        <v>2.3904382470119501</v>
      </c>
      <c r="J457" s="11" t="s">
        <v>1</v>
      </c>
      <c r="K457" s="11" t="s">
        <v>1</v>
      </c>
      <c r="L457" s="11" t="s">
        <v>1</v>
      </c>
      <c r="M457" s="11" t="s">
        <v>1</v>
      </c>
      <c r="N457" s="7" t="s">
        <v>1</v>
      </c>
      <c r="O457" s="7" t="s">
        <v>1</v>
      </c>
      <c r="P457" s="7" t="s">
        <v>1</v>
      </c>
      <c r="Q457" s="7" t="s">
        <v>1</v>
      </c>
      <c r="R457" s="56">
        <f t="shared" si="20"/>
        <v>27.716890371341044</v>
      </c>
      <c r="S457" s="23">
        <f t="shared" si="23"/>
        <v>2.3904382470119501</v>
      </c>
    </row>
    <row r="458" spans="1:19" ht="15" customHeight="1" x14ac:dyDescent="0.3">
      <c r="A458" s="26">
        <v>8327</v>
      </c>
      <c r="B458" s="22">
        <f t="shared" si="19"/>
        <v>27.683235935469316</v>
      </c>
      <c r="C458" s="41">
        <f t="shared" si="22"/>
        <v>-0.14449638759029826</v>
      </c>
      <c r="D458" s="22">
        <f t="shared" si="25"/>
        <v>-18.2548794489093</v>
      </c>
      <c r="E458" s="22"/>
      <c r="F458" s="22">
        <v>104.77903467958916</v>
      </c>
      <c r="G458" s="22">
        <f t="shared" si="21"/>
        <v>-0.14449638759029826</v>
      </c>
      <c r="H458" s="27">
        <v>103</v>
      </c>
      <c r="I458" s="17">
        <f t="shared" si="21"/>
        <v>0.19455252918287869</v>
      </c>
      <c r="J458" s="11" t="s">
        <v>1</v>
      </c>
      <c r="K458" s="11" t="s">
        <v>1</v>
      </c>
      <c r="L458" s="11" t="s">
        <v>1</v>
      </c>
      <c r="M458" s="11" t="s">
        <v>1</v>
      </c>
      <c r="N458" s="7" t="s">
        <v>1</v>
      </c>
      <c r="O458" s="7" t="s">
        <v>1</v>
      </c>
      <c r="P458" s="7" t="s">
        <v>1</v>
      </c>
      <c r="Q458" s="7" t="s">
        <v>1</v>
      </c>
      <c r="R458" s="56">
        <f t="shared" si="20"/>
        <v>27.770814282569333</v>
      </c>
      <c r="S458" s="23">
        <f t="shared" si="23"/>
        <v>0.19455252918287869</v>
      </c>
    </row>
    <row r="459" spans="1:19" ht="15" customHeight="1" x14ac:dyDescent="0.3">
      <c r="A459" s="26">
        <v>8358</v>
      </c>
      <c r="B459" s="22">
        <f t="shared" si="19"/>
        <v>26.923290107312276</v>
      </c>
      <c r="C459" s="41">
        <f t="shared" si="22"/>
        <v>-2.7451481103166642</v>
      </c>
      <c r="D459" s="22">
        <f t="shared" si="25"/>
        <v>-15.134071157988572</v>
      </c>
      <c r="E459" s="22"/>
      <c r="F459" s="22">
        <v>101.90269498907438</v>
      </c>
      <c r="G459" s="22">
        <f t="shared" si="21"/>
        <v>-2.7451481103166642</v>
      </c>
      <c r="H459" s="27">
        <v>103.6</v>
      </c>
      <c r="I459" s="17">
        <f t="shared" si="21"/>
        <v>0.58252427184466438</v>
      </c>
      <c r="J459" s="11" t="s">
        <v>1</v>
      </c>
      <c r="K459" s="11" t="s">
        <v>1</v>
      </c>
      <c r="L459" s="11" t="s">
        <v>1</v>
      </c>
      <c r="M459" s="11" t="s">
        <v>1</v>
      </c>
      <c r="N459" s="7" t="s">
        <v>1</v>
      </c>
      <c r="O459" s="7" t="s">
        <v>1</v>
      </c>
      <c r="P459" s="7" t="s">
        <v>1</v>
      </c>
      <c r="Q459" s="7" t="s">
        <v>1</v>
      </c>
      <c r="R459" s="56">
        <f t="shared" si="20"/>
        <v>27.932586016254206</v>
      </c>
      <c r="S459" s="23">
        <f t="shared" si="23"/>
        <v>0.58252427184466438</v>
      </c>
    </row>
    <row r="460" spans="1:19" ht="15" customHeight="1" x14ac:dyDescent="0.3">
      <c r="A460" s="26">
        <v>8388</v>
      </c>
      <c r="B460" s="22">
        <f t="shared" si="19"/>
        <v>24.696472099224223</v>
      </c>
      <c r="C460" s="41">
        <f t="shared" si="22"/>
        <v>-8.2709728239464209</v>
      </c>
      <c r="D460" s="22">
        <f t="shared" si="25"/>
        <v>-22.005581395348838</v>
      </c>
      <c r="E460" s="22"/>
      <c r="F460" s="22">
        <v>93.474350779659019</v>
      </c>
      <c r="G460" s="22">
        <f t="shared" si="21"/>
        <v>-8.2709728239464209</v>
      </c>
      <c r="H460" s="27">
        <v>104.7</v>
      </c>
      <c r="I460" s="17">
        <f t="shared" si="21"/>
        <v>1.0617760617760652</v>
      </c>
      <c r="J460" s="11" t="s">
        <v>1</v>
      </c>
      <c r="K460" s="11" t="s">
        <v>1</v>
      </c>
      <c r="L460" s="11" t="s">
        <v>1</v>
      </c>
      <c r="M460" s="11" t="s">
        <v>1</v>
      </c>
      <c r="N460" s="7" t="s">
        <v>1</v>
      </c>
      <c r="O460" s="7" t="s">
        <v>1</v>
      </c>
      <c r="P460" s="7" t="s">
        <v>1</v>
      </c>
      <c r="Q460" s="7" t="s">
        <v>1</v>
      </c>
      <c r="R460" s="56">
        <f t="shared" si="20"/>
        <v>28.2291675280098</v>
      </c>
      <c r="S460" s="23">
        <f t="shared" si="23"/>
        <v>1.0617760617760652</v>
      </c>
    </row>
    <row r="461" spans="1:19" ht="15" customHeight="1" x14ac:dyDescent="0.3">
      <c r="A461" s="26">
        <v>8419</v>
      </c>
      <c r="B461" s="22">
        <f t="shared" si="19"/>
        <v>24.776590419091935</v>
      </c>
      <c r="C461" s="41">
        <f t="shared" si="22"/>
        <v>0.32441200324409003</v>
      </c>
      <c r="D461" s="22">
        <f t="shared" si="25"/>
        <v>-19.308545335942618</v>
      </c>
      <c r="E461" s="22"/>
      <c r="F461" s="22">
        <v>93.777592793542723</v>
      </c>
      <c r="G461" s="22">
        <f t="shared" si="21"/>
        <v>0.32441200324409003</v>
      </c>
      <c r="H461" s="27">
        <v>106.7</v>
      </c>
      <c r="I461" s="17">
        <f t="shared" si="21"/>
        <v>1.9102196752626588</v>
      </c>
      <c r="J461" s="11" t="s">
        <v>1</v>
      </c>
      <c r="K461" s="11" t="s">
        <v>1</v>
      </c>
      <c r="L461" s="11" t="s">
        <v>1</v>
      </c>
      <c r="M461" s="11" t="s">
        <v>1</v>
      </c>
      <c r="N461" s="7" t="s">
        <v>1</v>
      </c>
      <c r="O461" s="7" t="s">
        <v>1</v>
      </c>
      <c r="P461" s="7" t="s">
        <v>1</v>
      </c>
      <c r="Q461" s="7" t="s">
        <v>1</v>
      </c>
      <c r="R461" s="56">
        <f t="shared" si="20"/>
        <v>28.768406640292699</v>
      </c>
      <c r="S461" s="23">
        <f t="shared" si="23"/>
        <v>1.9102196752626588</v>
      </c>
    </row>
    <row r="462" spans="1:19" ht="15" customHeight="1" x14ac:dyDescent="0.3">
      <c r="A462" s="26">
        <v>8450</v>
      </c>
      <c r="B462" s="22">
        <f t="shared" si="19"/>
        <v>25.270260654747442</v>
      </c>
      <c r="C462" s="41">
        <f t="shared" si="22"/>
        <v>1.9924865661705482</v>
      </c>
      <c r="D462" s="22">
        <f t="shared" si="25"/>
        <v>-16.964769647696475</v>
      </c>
      <c r="E462" s="22"/>
      <c r="F462" s="22">
        <v>95.646098732032172</v>
      </c>
      <c r="G462" s="22">
        <f t="shared" si="21"/>
        <v>1.9924865661705482</v>
      </c>
      <c r="H462" s="27">
        <v>107</v>
      </c>
      <c r="I462" s="17">
        <f t="shared" si="21"/>
        <v>0.281162136832247</v>
      </c>
      <c r="J462" s="11" t="s">
        <v>1</v>
      </c>
      <c r="K462" s="11" t="s">
        <v>1</v>
      </c>
      <c r="L462" s="11" t="s">
        <v>1</v>
      </c>
      <c r="M462" s="11" t="s">
        <v>1</v>
      </c>
      <c r="N462" s="7" t="s">
        <v>1</v>
      </c>
      <c r="O462" s="7" t="s">
        <v>1</v>
      </c>
      <c r="P462" s="7" t="s">
        <v>1</v>
      </c>
      <c r="Q462" s="7" t="s">
        <v>1</v>
      </c>
      <c r="R462" s="56">
        <f t="shared" si="20"/>
        <v>28.849292507135136</v>
      </c>
      <c r="S462" s="23">
        <f t="shared" si="23"/>
        <v>0.281162136832247</v>
      </c>
    </row>
    <row r="463" spans="1:19" ht="15" customHeight="1" x14ac:dyDescent="0.3">
      <c r="A463" s="26">
        <v>8478</v>
      </c>
      <c r="B463" s="22">
        <f t="shared" si="19"/>
        <v>26.073800274597211</v>
      </c>
      <c r="C463" s="41">
        <f t="shared" si="22"/>
        <v>3.1797836628123965</v>
      </c>
      <c r="D463" s="22">
        <f t="shared" si="25"/>
        <v>-14.354270676109749</v>
      </c>
      <c r="E463" s="22"/>
      <c r="F463" s="22">
        <v>98.687437753630746</v>
      </c>
      <c r="G463" s="22">
        <f t="shared" si="21"/>
        <v>3.1797836628123965</v>
      </c>
      <c r="H463" s="27">
        <v>109.4</v>
      </c>
      <c r="I463" s="17">
        <f t="shared" si="21"/>
        <v>2.2429906542056122</v>
      </c>
      <c r="J463" s="11" t="s">
        <v>1</v>
      </c>
      <c r="K463" s="11" t="s">
        <v>1</v>
      </c>
      <c r="L463" s="11" t="s">
        <v>1</v>
      </c>
      <c r="M463" s="11" t="s">
        <v>1</v>
      </c>
      <c r="N463" s="7" t="s">
        <v>1</v>
      </c>
      <c r="O463" s="7" t="s">
        <v>1</v>
      </c>
      <c r="P463" s="7" t="s">
        <v>1</v>
      </c>
      <c r="Q463" s="7" t="s">
        <v>1</v>
      </c>
      <c r="R463" s="56">
        <f t="shared" si="20"/>
        <v>29.496379441874616</v>
      </c>
      <c r="S463" s="23">
        <f t="shared" si="23"/>
        <v>2.2429906542056122</v>
      </c>
    </row>
    <row r="464" spans="1:19" ht="15" customHeight="1" x14ac:dyDescent="0.3">
      <c r="A464" s="26">
        <v>8509</v>
      </c>
      <c r="B464" s="22">
        <f t="shared" si="19"/>
        <v>25.778069417438424</v>
      </c>
      <c r="C464" s="41">
        <f t="shared" si="22"/>
        <v>-1.134206958879358</v>
      </c>
      <c r="D464" s="22">
        <f t="shared" si="25"/>
        <v>-13.90626844528391</v>
      </c>
      <c r="E464" s="22"/>
      <c r="F464" s="22">
        <v>97.568117967089336</v>
      </c>
      <c r="G464" s="22">
        <f t="shared" si="21"/>
        <v>-1.134206958879358</v>
      </c>
      <c r="H464" s="27">
        <v>109.3</v>
      </c>
      <c r="I464" s="17">
        <f t="shared" si="21"/>
        <v>-9.1407678244981305E-2</v>
      </c>
      <c r="J464" s="11" t="s">
        <v>1</v>
      </c>
      <c r="K464" s="11" t="s">
        <v>1</v>
      </c>
      <c r="L464" s="11" t="s">
        <v>1</v>
      </c>
      <c r="M464" s="11" t="s">
        <v>1</v>
      </c>
      <c r="N464" s="7" t="s">
        <v>1</v>
      </c>
      <c r="O464" s="7" t="s">
        <v>1</v>
      </c>
      <c r="P464" s="7" t="s">
        <v>1</v>
      </c>
      <c r="Q464" s="7" t="s">
        <v>1</v>
      </c>
      <c r="R464" s="56">
        <f t="shared" si="20"/>
        <v>29.469417486260468</v>
      </c>
      <c r="S464" s="23">
        <f t="shared" si="23"/>
        <v>-9.1407678244981305E-2</v>
      </c>
    </row>
    <row r="465" spans="1:19" ht="15" customHeight="1" x14ac:dyDescent="0.3">
      <c r="A465" s="26">
        <v>8539</v>
      </c>
      <c r="B465" s="22">
        <f t="shared" si="19"/>
        <v>26.530945982077718</v>
      </c>
      <c r="C465" s="41">
        <f t="shared" si="22"/>
        <v>2.9206088029617439</v>
      </c>
      <c r="D465" s="22">
        <f t="shared" si="25"/>
        <v>-12.808797336017964</v>
      </c>
      <c r="E465" s="22"/>
      <c r="F465" s="22">
        <v>100.41770100932024</v>
      </c>
      <c r="G465" s="22">
        <f t="shared" ref="G465:G528" si="26">((F465/F464)-1)*100</f>
        <v>2.9206088029617439</v>
      </c>
      <c r="H465" s="27">
        <v>109.3</v>
      </c>
      <c r="I465" s="17">
        <f t="shared" ref="I465:I528" si="27">((H465/H464)-1)*100</f>
        <v>0</v>
      </c>
      <c r="J465" s="11" t="s">
        <v>1</v>
      </c>
      <c r="K465" s="11" t="s">
        <v>1</v>
      </c>
      <c r="L465" s="11" t="s">
        <v>1</v>
      </c>
      <c r="M465" s="11" t="s">
        <v>1</v>
      </c>
      <c r="N465" s="7" t="s">
        <v>1</v>
      </c>
      <c r="O465" s="7" t="s">
        <v>1</v>
      </c>
      <c r="P465" s="7" t="s">
        <v>1</v>
      </c>
      <c r="Q465" s="7" t="s">
        <v>1</v>
      </c>
      <c r="R465" s="56">
        <f t="shared" ref="R465:R528" si="28">R466/((1+(S466/100)))</f>
        <v>29.469417486260468</v>
      </c>
      <c r="S465" s="23">
        <f t="shared" si="23"/>
        <v>0</v>
      </c>
    </row>
    <row r="466" spans="1:19" ht="15" customHeight="1" x14ac:dyDescent="0.3">
      <c r="A466" s="26">
        <v>8570</v>
      </c>
      <c r="B466" s="22">
        <f t="shared" ref="B466:B529" si="29">B467/(1+(C467/100))</f>
        <v>26.519163876214819</v>
      </c>
      <c r="C466" s="41">
        <f t="shared" si="22"/>
        <v>-4.4408917310589935E-2</v>
      </c>
      <c r="D466" s="22">
        <f t="shared" si="25"/>
        <v>-9.0071151358343986</v>
      </c>
      <c r="E466" s="22"/>
      <c r="F466" s="22">
        <v>100.37310659551382</v>
      </c>
      <c r="G466" s="22">
        <f t="shared" si="26"/>
        <v>-4.4408917310589935E-2</v>
      </c>
      <c r="H466" s="27">
        <v>108.3</v>
      </c>
      <c r="I466" s="17">
        <f t="shared" si="27"/>
        <v>-0.91491308325708509</v>
      </c>
      <c r="J466" s="11" t="s">
        <v>1</v>
      </c>
      <c r="K466" s="11" t="s">
        <v>1</v>
      </c>
      <c r="L466" s="11" t="s">
        <v>1</v>
      </c>
      <c r="M466" s="11" t="s">
        <v>1</v>
      </c>
      <c r="N466" s="7" t="s">
        <v>1</v>
      </c>
      <c r="O466" s="7" t="s">
        <v>1</v>
      </c>
      <c r="P466" s="7" t="s">
        <v>1</v>
      </c>
      <c r="Q466" s="7" t="s">
        <v>1</v>
      </c>
      <c r="R466" s="56">
        <f t="shared" si="28"/>
        <v>29.199797930119018</v>
      </c>
      <c r="S466" s="23">
        <f t="shared" si="23"/>
        <v>-0.91491308325708509</v>
      </c>
    </row>
    <row r="467" spans="1:19" ht="15" customHeight="1" x14ac:dyDescent="0.3">
      <c r="A467" s="26">
        <v>8600</v>
      </c>
      <c r="B467" s="22">
        <f t="shared" si="29"/>
        <v>26.288234601301983</v>
      </c>
      <c r="C467" s="41">
        <f t="shared" ref="C467:C530" si="30">G467</f>
        <v>-0.87080149280256425</v>
      </c>
      <c r="D467" s="22">
        <f t="shared" si="25"/>
        <v>-9.657043365590944</v>
      </c>
      <c r="E467" s="22"/>
      <c r="F467" s="22">
        <v>99.499056084907778</v>
      </c>
      <c r="G467" s="22">
        <f t="shared" si="26"/>
        <v>-0.87080149280256425</v>
      </c>
      <c r="H467" s="27">
        <v>108.1</v>
      </c>
      <c r="I467" s="17">
        <f t="shared" si="27"/>
        <v>-0.18467220683286989</v>
      </c>
      <c r="J467" s="11" t="s">
        <v>1</v>
      </c>
      <c r="K467" s="11" t="s">
        <v>1</v>
      </c>
      <c r="L467" s="11" t="s">
        <v>1</v>
      </c>
      <c r="M467" s="11" t="s">
        <v>1</v>
      </c>
      <c r="N467" s="7" t="s">
        <v>1</v>
      </c>
      <c r="O467" s="7" t="s">
        <v>1</v>
      </c>
      <c r="P467" s="7" t="s">
        <v>1</v>
      </c>
      <c r="Q467" s="7" t="s">
        <v>1</v>
      </c>
      <c r="R467" s="56">
        <f t="shared" si="28"/>
        <v>29.14587401889073</v>
      </c>
      <c r="S467" s="23">
        <f t="shared" ref="S467:S530" si="31">I467</f>
        <v>-0.18467220683286989</v>
      </c>
    </row>
    <row r="468" spans="1:19" ht="15" customHeight="1" x14ac:dyDescent="0.3">
      <c r="A468" s="26">
        <v>8631</v>
      </c>
      <c r="B468" s="22">
        <f t="shared" si="29"/>
        <v>25.789851523301323</v>
      </c>
      <c r="C468" s="41">
        <f t="shared" si="30"/>
        <v>-1.8958408031552576</v>
      </c>
      <c r="D468" s="22">
        <f t="shared" si="25"/>
        <v>-10.59875837281491</v>
      </c>
      <c r="E468" s="22"/>
      <c r="F468" s="22">
        <v>97.612712380895758</v>
      </c>
      <c r="G468" s="22">
        <f t="shared" si="26"/>
        <v>-1.8958408031552576</v>
      </c>
      <c r="H468" s="27">
        <v>108.2</v>
      </c>
      <c r="I468" s="17">
        <f t="shared" si="27"/>
        <v>9.2506938020364693E-2</v>
      </c>
      <c r="J468" s="11" t="s">
        <v>1</v>
      </c>
      <c r="K468" s="11" t="s">
        <v>1</v>
      </c>
      <c r="L468" s="11" t="s">
        <v>1</v>
      </c>
      <c r="M468" s="11" t="s">
        <v>1</v>
      </c>
      <c r="N468" s="7" t="s">
        <v>1</v>
      </c>
      <c r="O468" s="7" t="s">
        <v>1</v>
      </c>
      <c r="P468" s="7" t="s">
        <v>1</v>
      </c>
      <c r="Q468" s="7" t="s">
        <v>1</v>
      </c>
      <c r="R468" s="56">
        <f t="shared" si="28"/>
        <v>29.172835974504878</v>
      </c>
      <c r="S468" s="23">
        <f t="shared" si="31"/>
        <v>9.2506938020364693E-2</v>
      </c>
    </row>
    <row r="469" spans="1:19" ht="15" customHeight="1" x14ac:dyDescent="0.3">
      <c r="A469" s="26">
        <v>8662</v>
      </c>
      <c r="B469" s="22">
        <f t="shared" si="29"/>
        <v>25.517684877868344</v>
      </c>
      <c r="C469" s="41">
        <f t="shared" si="30"/>
        <v>-1.0553245922609311</v>
      </c>
      <c r="D469" s="22">
        <f t="shared" si="25"/>
        <v>-7.9558011049723483</v>
      </c>
      <c r="E469" s="22"/>
      <c r="F469" s="22">
        <v>96.582581421967234</v>
      </c>
      <c r="G469" s="22">
        <f t="shared" si="26"/>
        <v>-1.0553245922609311</v>
      </c>
      <c r="H469" s="27">
        <v>108.3</v>
      </c>
      <c r="I469" s="17">
        <f t="shared" si="27"/>
        <v>9.242144177448175E-2</v>
      </c>
      <c r="J469" s="11" t="s">
        <v>1</v>
      </c>
      <c r="K469" s="11" t="s">
        <v>1</v>
      </c>
      <c r="L469" s="11" t="s">
        <v>1</v>
      </c>
      <c r="M469" s="11" t="s">
        <v>1</v>
      </c>
      <c r="N469" s="7" t="s">
        <v>1</v>
      </c>
      <c r="O469" s="7" t="s">
        <v>1</v>
      </c>
      <c r="P469" s="7" t="s">
        <v>1</v>
      </c>
      <c r="Q469" s="7" t="s">
        <v>1</v>
      </c>
      <c r="R469" s="56">
        <f t="shared" si="28"/>
        <v>29.199797930119018</v>
      </c>
      <c r="S469" s="23">
        <f t="shared" si="31"/>
        <v>9.242144177448175E-2</v>
      </c>
    </row>
    <row r="470" spans="1:19" ht="15" customHeight="1" x14ac:dyDescent="0.3">
      <c r="A470" s="26">
        <v>8692</v>
      </c>
      <c r="B470" s="22">
        <f t="shared" si="29"/>
        <v>25.683812570535228</v>
      </c>
      <c r="C470" s="41">
        <f t="shared" si="30"/>
        <v>0.65102964262626628</v>
      </c>
      <c r="D470" s="22">
        <f t="shared" si="25"/>
        <v>-7.2225059584610012</v>
      </c>
      <c r="E470" s="22"/>
      <c r="F470" s="22">
        <v>97.211362656637888</v>
      </c>
      <c r="G470" s="22">
        <f t="shared" si="26"/>
        <v>0.65102964262626628</v>
      </c>
      <c r="H470" s="27">
        <v>108.5</v>
      </c>
      <c r="I470" s="17">
        <f t="shared" si="27"/>
        <v>0.18467220683286989</v>
      </c>
      <c r="J470" s="11" t="s">
        <v>1</v>
      </c>
      <c r="K470" s="11" t="s">
        <v>1</v>
      </c>
      <c r="L470" s="11" t="s">
        <v>1</v>
      </c>
      <c r="M470" s="11" t="s">
        <v>1</v>
      </c>
      <c r="N470" s="7" t="s">
        <v>1</v>
      </c>
      <c r="O470" s="7" t="s">
        <v>1</v>
      </c>
      <c r="P470" s="7" t="s">
        <v>1</v>
      </c>
      <c r="Q470" s="7" t="s">
        <v>1</v>
      </c>
      <c r="R470" s="56">
        <f t="shared" si="28"/>
        <v>29.253721841347307</v>
      </c>
      <c r="S470" s="23">
        <f t="shared" si="31"/>
        <v>0.18467220683286989</v>
      </c>
    </row>
    <row r="471" spans="1:19" ht="15" customHeight="1" x14ac:dyDescent="0.3">
      <c r="A471" s="26">
        <v>8723</v>
      </c>
      <c r="B471" s="22">
        <f t="shared" si="29"/>
        <v>24.866134423649985</v>
      </c>
      <c r="C471" s="41">
        <f t="shared" si="30"/>
        <v>-3.1836322767099356</v>
      </c>
      <c r="D471" s="22">
        <f t="shared" si="25"/>
        <v>-7.6408034659314339</v>
      </c>
      <c r="E471" s="22"/>
      <c r="F471" s="22">
        <v>94.116510338471613</v>
      </c>
      <c r="G471" s="22">
        <f t="shared" si="26"/>
        <v>-3.1836322767099356</v>
      </c>
      <c r="H471" s="27">
        <v>110.5</v>
      </c>
      <c r="I471" s="17">
        <f t="shared" si="27"/>
        <v>1.8433179723502224</v>
      </c>
      <c r="J471" s="11" t="s">
        <v>1</v>
      </c>
      <c r="K471" s="11" t="s">
        <v>1</v>
      </c>
      <c r="L471" s="11" t="s">
        <v>1</v>
      </c>
      <c r="M471" s="11" t="s">
        <v>1</v>
      </c>
      <c r="N471" s="7" t="s">
        <v>1</v>
      </c>
      <c r="O471" s="7" t="s">
        <v>1</v>
      </c>
      <c r="P471" s="7" t="s">
        <v>1</v>
      </c>
      <c r="Q471" s="7" t="s">
        <v>1</v>
      </c>
      <c r="R471" s="56">
        <f t="shared" si="28"/>
        <v>29.792960953630203</v>
      </c>
      <c r="S471" s="23">
        <f t="shared" si="31"/>
        <v>1.8433179723502224</v>
      </c>
    </row>
    <row r="472" spans="1:19" ht="15" customHeight="1" x14ac:dyDescent="0.3">
      <c r="A472" s="26">
        <v>8753</v>
      </c>
      <c r="B472" s="22">
        <f t="shared" si="29"/>
        <v>27.69855267309109</v>
      </c>
      <c r="C472" s="41">
        <f t="shared" si="30"/>
        <v>11.390665719023918</v>
      </c>
      <c r="D472" s="22">
        <f t="shared" si="25"/>
        <v>12.155908592147323</v>
      </c>
      <c r="E472" s="22"/>
      <c r="F472" s="22">
        <v>104.83700741753749</v>
      </c>
      <c r="G472" s="22">
        <f t="shared" si="26"/>
        <v>11.390665719023918</v>
      </c>
      <c r="H472" s="27">
        <v>110.5</v>
      </c>
      <c r="I472" s="17">
        <f t="shared" si="27"/>
        <v>0</v>
      </c>
      <c r="J472" s="11" t="s">
        <v>1</v>
      </c>
      <c r="K472" s="11" t="s">
        <v>1</v>
      </c>
      <c r="L472" s="11" t="s">
        <v>1</v>
      </c>
      <c r="M472" s="11" t="s">
        <v>1</v>
      </c>
      <c r="N472" s="7" t="s">
        <v>1</v>
      </c>
      <c r="O472" s="7" t="s">
        <v>1</v>
      </c>
      <c r="P472" s="7" t="s">
        <v>1</v>
      </c>
      <c r="Q472" s="7" t="s">
        <v>1</v>
      </c>
      <c r="R472" s="56">
        <f t="shared" si="28"/>
        <v>29.792960953630203</v>
      </c>
      <c r="S472" s="23">
        <f t="shared" si="31"/>
        <v>0</v>
      </c>
    </row>
    <row r="473" spans="1:19" ht="15" customHeight="1" x14ac:dyDescent="0.3">
      <c r="A473" s="26">
        <v>8784</v>
      </c>
      <c r="B473" s="22">
        <f t="shared" si="29"/>
        <v>28.095609640670812</v>
      </c>
      <c r="C473" s="41">
        <f t="shared" si="30"/>
        <v>1.4334935556595374</v>
      </c>
      <c r="D473" s="22">
        <f t="shared" si="25"/>
        <v>13.395786770650098</v>
      </c>
      <c r="E473" s="22"/>
      <c r="F473" s="22">
        <v>106.33983916281422</v>
      </c>
      <c r="G473" s="22">
        <f t="shared" si="26"/>
        <v>1.4334935556595374</v>
      </c>
      <c r="H473" s="27">
        <v>108.4</v>
      </c>
      <c r="I473" s="17">
        <f t="shared" si="27"/>
        <v>-1.9004524886877761</v>
      </c>
      <c r="J473" s="11" t="s">
        <v>1</v>
      </c>
      <c r="K473" s="11" t="s">
        <v>1</v>
      </c>
      <c r="L473" s="11" t="s">
        <v>1</v>
      </c>
      <c r="M473" s="11" t="s">
        <v>1</v>
      </c>
      <c r="N473" s="7" t="s">
        <v>1</v>
      </c>
      <c r="O473" s="7" t="s">
        <v>1</v>
      </c>
      <c r="P473" s="7" t="s">
        <v>1</v>
      </c>
      <c r="Q473" s="7" t="s">
        <v>1</v>
      </c>
      <c r="R473" s="56">
        <f t="shared" si="28"/>
        <v>29.226759885733159</v>
      </c>
      <c r="S473" s="23">
        <f t="shared" si="31"/>
        <v>-1.9004524886877761</v>
      </c>
    </row>
    <row r="474" spans="1:19" ht="15" customHeight="1" x14ac:dyDescent="0.3">
      <c r="A474" s="26">
        <v>8815</v>
      </c>
      <c r="B474" s="22">
        <f t="shared" si="29"/>
        <v>27.719760463644313</v>
      </c>
      <c r="C474" s="41">
        <f t="shared" si="30"/>
        <v>-1.3377505661326672</v>
      </c>
      <c r="D474" s="22">
        <f t="shared" si="25"/>
        <v>9.6932114882506859</v>
      </c>
      <c r="E474" s="22"/>
      <c r="F474" s="22">
        <v>104.9172773623891</v>
      </c>
      <c r="G474" s="22">
        <f t="shared" si="26"/>
        <v>-1.3377505661326672</v>
      </c>
      <c r="H474" s="27">
        <v>107.3</v>
      </c>
      <c r="I474" s="17">
        <f t="shared" si="27"/>
        <v>-1.0147601476014789</v>
      </c>
      <c r="J474" s="11" t="s">
        <v>1</v>
      </c>
      <c r="K474" s="11" t="s">
        <v>1</v>
      </c>
      <c r="L474" s="11" t="s">
        <v>1</v>
      </c>
      <c r="M474" s="11" t="s">
        <v>1</v>
      </c>
      <c r="N474" s="7" t="s">
        <v>1</v>
      </c>
      <c r="O474" s="7" t="s">
        <v>1</v>
      </c>
      <c r="P474" s="7" t="s">
        <v>1</v>
      </c>
      <c r="Q474" s="7" t="s">
        <v>1</v>
      </c>
      <c r="R474" s="56">
        <f t="shared" si="28"/>
        <v>28.930178373977565</v>
      </c>
      <c r="S474" s="23">
        <f t="shared" si="31"/>
        <v>-1.0147601476014789</v>
      </c>
    </row>
    <row r="475" spans="1:19" ht="15" customHeight="1" x14ac:dyDescent="0.3">
      <c r="A475" s="26">
        <v>8844</v>
      </c>
      <c r="B475" s="22">
        <f t="shared" si="29"/>
        <v>27.841116154032179</v>
      </c>
      <c r="C475" s="41">
        <f t="shared" si="30"/>
        <v>0.43779487397457295</v>
      </c>
      <c r="D475" s="22">
        <f t="shared" si="25"/>
        <v>6.7781292363307655</v>
      </c>
      <c r="E475" s="22"/>
      <c r="F475" s="22">
        <v>105.37659982459533</v>
      </c>
      <c r="G475" s="22">
        <f t="shared" si="26"/>
        <v>0.43779487397457295</v>
      </c>
      <c r="H475" s="27">
        <v>100.5</v>
      </c>
      <c r="I475" s="17">
        <f t="shared" si="27"/>
        <v>-6.3373718546132274</v>
      </c>
      <c r="J475" s="11" t="s">
        <v>1</v>
      </c>
      <c r="K475" s="11" t="s">
        <v>1</v>
      </c>
      <c r="L475" s="11" t="s">
        <v>1</v>
      </c>
      <c r="M475" s="11" t="s">
        <v>1</v>
      </c>
      <c r="N475" s="7" t="s">
        <v>1</v>
      </c>
      <c r="O475" s="7" t="s">
        <v>1</v>
      </c>
      <c r="P475" s="7" t="s">
        <v>1</v>
      </c>
      <c r="Q475" s="7" t="s">
        <v>1</v>
      </c>
      <c r="R475" s="56">
        <f t="shared" si="28"/>
        <v>27.096765392215708</v>
      </c>
      <c r="S475" s="23">
        <f t="shared" si="31"/>
        <v>-6.3373718546132274</v>
      </c>
    </row>
    <row r="476" spans="1:19" ht="15" customHeight="1" x14ac:dyDescent="0.3">
      <c r="A476" s="26">
        <v>8875</v>
      </c>
      <c r="B476" s="22">
        <f t="shared" si="29"/>
        <v>26.97513137310904</v>
      </c>
      <c r="C476" s="41">
        <f t="shared" si="30"/>
        <v>-3.1104528142192334</v>
      </c>
      <c r="D476" s="22">
        <f t="shared" si="25"/>
        <v>4.643722290781116</v>
      </c>
      <c r="E476" s="22"/>
      <c r="F476" s="22">
        <v>102.09891040982266</v>
      </c>
      <c r="G476" s="22">
        <f t="shared" si="26"/>
        <v>-3.1104528142192334</v>
      </c>
      <c r="H476" s="27">
        <v>101.2</v>
      </c>
      <c r="I476" s="17">
        <f t="shared" si="27"/>
        <v>0.69651741293532687</v>
      </c>
      <c r="J476" s="11" t="s">
        <v>1</v>
      </c>
      <c r="K476" s="11" t="s">
        <v>1</v>
      </c>
      <c r="L476" s="11" t="s">
        <v>1</v>
      </c>
      <c r="M476" s="11" t="s">
        <v>1</v>
      </c>
      <c r="N476" s="7" t="s">
        <v>1</v>
      </c>
      <c r="O476" s="7" t="s">
        <v>1</v>
      </c>
      <c r="P476" s="7" t="s">
        <v>1</v>
      </c>
      <c r="Q476" s="7" t="s">
        <v>1</v>
      </c>
      <c r="R476" s="56">
        <f t="shared" si="28"/>
        <v>27.285499081514725</v>
      </c>
      <c r="S476" s="23">
        <f t="shared" si="31"/>
        <v>0.69651741293532687</v>
      </c>
    </row>
    <row r="477" spans="1:19" ht="15" customHeight="1" x14ac:dyDescent="0.3">
      <c r="A477" s="26">
        <v>8905</v>
      </c>
      <c r="B477" s="22">
        <f t="shared" si="29"/>
        <v>26.737132834678466</v>
      </c>
      <c r="C477" s="41">
        <f t="shared" si="30"/>
        <v>-0.88228870932517411</v>
      </c>
      <c r="D477" s="22">
        <f t="shared" ref="D477:D540" si="32">((B477/B465)-1)*100</f>
        <v>0.77715605293544598</v>
      </c>
      <c r="E477" s="22"/>
      <c r="F477" s="22">
        <v>101.19810325093277</v>
      </c>
      <c r="G477" s="22">
        <f t="shared" si="26"/>
        <v>-0.88228870932517411</v>
      </c>
      <c r="H477" s="27">
        <v>103.9</v>
      </c>
      <c r="I477" s="17">
        <f t="shared" si="27"/>
        <v>2.6679841897233159</v>
      </c>
      <c r="J477" s="11" t="s">
        <v>1</v>
      </c>
      <c r="K477" s="11" t="s">
        <v>1</v>
      </c>
      <c r="L477" s="11" t="s">
        <v>1</v>
      </c>
      <c r="M477" s="11" t="s">
        <v>1</v>
      </c>
      <c r="N477" s="7" t="s">
        <v>1</v>
      </c>
      <c r="O477" s="7" t="s">
        <v>1</v>
      </c>
      <c r="P477" s="7" t="s">
        <v>1</v>
      </c>
      <c r="Q477" s="7" t="s">
        <v>1</v>
      </c>
      <c r="R477" s="56">
        <f t="shared" si="28"/>
        <v>28.013471883096638</v>
      </c>
      <c r="S477" s="23">
        <f t="shared" si="31"/>
        <v>2.6679841897233159</v>
      </c>
    </row>
    <row r="478" spans="1:19" ht="15" customHeight="1" x14ac:dyDescent="0.3">
      <c r="A478" s="26">
        <v>8936</v>
      </c>
      <c r="B478" s="22">
        <f t="shared" si="29"/>
        <v>26.354214394134225</v>
      </c>
      <c r="C478" s="41">
        <f t="shared" si="30"/>
        <v>-1.432159696822799</v>
      </c>
      <c r="D478" s="22">
        <f t="shared" si="32"/>
        <v>-0.62200106628753637</v>
      </c>
      <c r="E478" s="22"/>
      <c r="F478" s="22">
        <v>99.748784802223796</v>
      </c>
      <c r="G478" s="22">
        <f t="shared" si="26"/>
        <v>-1.432159696822799</v>
      </c>
      <c r="H478" s="27">
        <v>104.3</v>
      </c>
      <c r="I478" s="17">
        <f t="shared" si="27"/>
        <v>0.38498556304138454</v>
      </c>
      <c r="J478" s="11" t="s">
        <v>1</v>
      </c>
      <c r="K478" s="11" t="s">
        <v>1</v>
      </c>
      <c r="L478" s="11" t="s">
        <v>1</v>
      </c>
      <c r="M478" s="11" t="s">
        <v>1</v>
      </c>
      <c r="N478" s="7" t="s">
        <v>1</v>
      </c>
      <c r="O478" s="7" t="s">
        <v>1</v>
      </c>
      <c r="P478" s="7" t="s">
        <v>1</v>
      </c>
      <c r="Q478" s="7" t="s">
        <v>1</v>
      </c>
      <c r="R478" s="56">
        <f t="shared" si="28"/>
        <v>28.121319705553219</v>
      </c>
      <c r="S478" s="23">
        <f t="shared" si="31"/>
        <v>0.38498556304138454</v>
      </c>
    </row>
    <row r="479" spans="1:19" ht="15" customHeight="1" x14ac:dyDescent="0.3">
      <c r="A479" s="26">
        <v>8966</v>
      </c>
      <c r="B479" s="22">
        <f t="shared" si="29"/>
        <v>27.290891810234754</v>
      </c>
      <c r="C479" s="41">
        <f t="shared" si="30"/>
        <v>3.5541845493562096</v>
      </c>
      <c r="D479" s="22">
        <f t="shared" si="32"/>
        <v>3.8140910720688481</v>
      </c>
      <c r="E479" s="22"/>
      <c r="F479" s="22">
        <v>103.29404069983501</v>
      </c>
      <c r="G479" s="22">
        <f t="shared" si="26"/>
        <v>3.5541845493562096</v>
      </c>
      <c r="H479" s="27">
        <v>104</v>
      </c>
      <c r="I479" s="17">
        <f t="shared" si="27"/>
        <v>-0.28763183125598557</v>
      </c>
      <c r="J479" s="11" t="s">
        <v>1</v>
      </c>
      <c r="K479" s="11" t="s">
        <v>1</v>
      </c>
      <c r="L479" s="11" t="s">
        <v>1</v>
      </c>
      <c r="M479" s="11" t="s">
        <v>1</v>
      </c>
      <c r="N479" s="7" t="s">
        <v>1</v>
      </c>
      <c r="O479" s="7" t="s">
        <v>1</v>
      </c>
      <c r="P479" s="7" t="s">
        <v>1</v>
      </c>
      <c r="Q479" s="7" t="s">
        <v>1</v>
      </c>
      <c r="R479" s="56">
        <f t="shared" si="28"/>
        <v>28.040433838710786</v>
      </c>
      <c r="S479" s="23">
        <f t="shared" si="31"/>
        <v>-0.28763183125598557</v>
      </c>
    </row>
    <row r="480" spans="1:19" ht="15" customHeight="1" x14ac:dyDescent="0.3">
      <c r="A480" s="26">
        <v>8997</v>
      </c>
      <c r="B480" s="22">
        <f t="shared" si="29"/>
        <v>27.406356447691174</v>
      </c>
      <c r="C480" s="41">
        <f t="shared" si="30"/>
        <v>0.42308854638863913</v>
      </c>
      <c r="D480" s="22">
        <f t="shared" si="32"/>
        <v>6.2679884873680924</v>
      </c>
      <c r="E480" s="22"/>
      <c r="F480" s="22">
        <v>103.73106595513804</v>
      </c>
      <c r="G480" s="22">
        <f t="shared" si="26"/>
        <v>0.42308854638863913</v>
      </c>
      <c r="H480" s="27">
        <v>103.3</v>
      </c>
      <c r="I480" s="17">
        <f t="shared" si="27"/>
        <v>-0.67307692307692069</v>
      </c>
      <c r="J480" s="11" t="s">
        <v>1</v>
      </c>
      <c r="K480" s="11" t="s">
        <v>1</v>
      </c>
      <c r="L480" s="11" t="s">
        <v>1</v>
      </c>
      <c r="M480" s="11" t="s">
        <v>1</v>
      </c>
      <c r="N480" s="7" t="s">
        <v>1</v>
      </c>
      <c r="O480" s="7" t="s">
        <v>1</v>
      </c>
      <c r="P480" s="7" t="s">
        <v>1</v>
      </c>
      <c r="Q480" s="7" t="s">
        <v>1</v>
      </c>
      <c r="R480" s="56">
        <f t="shared" si="28"/>
        <v>27.851700149411773</v>
      </c>
      <c r="S480" s="23">
        <f t="shared" si="31"/>
        <v>-0.67307692307692069</v>
      </c>
    </row>
    <row r="481" spans="1:19" ht="15" customHeight="1" x14ac:dyDescent="0.3">
      <c r="A481" s="26">
        <v>9028</v>
      </c>
      <c r="B481" s="22">
        <f t="shared" si="29"/>
        <v>26.831389681581665</v>
      </c>
      <c r="C481" s="41">
        <f t="shared" si="30"/>
        <v>-2.0979321611280688</v>
      </c>
      <c r="D481" s="22">
        <f t="shared" si="32"/>
        <v>5.1482131314063873</v>
      </c>
      <c r="E481" s="22"/>
      <c r="F481" s="22">
        <v>101.55485856138422</v>
      </c>
      <c r="G481" s="22">
        <f t="shared" si="26"/>
        <v>-2.0979321611280688</v>
      </c>
      <c r="H481" s="27">
        <v>103.5</v>
      </c>
      <c r="I481" s="17">
        <f t="shared" si="27"/>
        <v>0.19361084220717029</v>
      </c>
      <c r="J481" s="11" t="s">
        <v>1</v>
      </c>
      <c r="K481" s="11" t="s">
        <v>1</v>
      </c>
      <c r="L481" s="11" t="s">
        <v>1</v>
      </c>
      <c r="M481" s="11" t="s">
        <v>1</v>
      </c>
      <c r="N481" s="7" t="s">
        <v>1</v>
      </c>
      <c r="O481" s="7" t="s">
        <v>1</v>
      </c>
      <c r="P481" s="7" t="s">
        <v>1</v>
      </c>
      <c r="Q481" s="7" t="s">
        <v>1</v>
      </c>
      <c r="R481" s="56">
        <f t="shared" si="28"/>
        <v>27.905624060640065</v>
      </c>
      <c r="S481" s="23">
        <f t="shared" si="31"/>
        <v>0.19361084220717029</v>
      </c>
    </row>
    <row r="482" spans="1:19" ht="15" customHeight="1" x14ac:dyDescent="0.3">
      <c r="A482" s="26">
        <v>9058</v>
      </c>
      <c r="B482" s="22">
        <f t="shared" si="29"/>
        <v>27.451128449970195</v>
      </c>
      <c r="C482" s="41">
        <f t="shared" si="30"/>
        <v>2.3097527774118554</v>
      </c>
      <c r="D482" s="22">
        <f t="shared" si="32"/>
        <v>6.8810495894307211</v>
      </c>
      <c r="E482" s="22"/>
      <c r="F482" s="22">
        <v>103.90052472760247</v>
      </c>
      <c r="G482" s="22">
        <f t="shared" si="26"/>
        <v>2.3097527774118554</v>
      </c>
      <c r="H482" s="27">
        <v>103.5</v>
      </c>
      <c r="I482" s="17">
        <f t="shared" si="27"/>
        <v>0</v>
      </c>
      <c r="J482" s="11" t="s">
        <v>1</v>
      </c>
      <c r="K482" s="11" t="s">
        <v>1</v>
      </c>
      <c r="L482" s="11" t="s">
        <v>1</v>
      </c>
      <c r="M482" s="11" t="s">
        <v>1</v>
      </c>
      <c r="N482" s="7" t="s">
        <v>1</v>
      </c>
      <c r="O482" s="7" t="s">
        <v>1</v>
      </c>
      <c r="P482" s="7" t="s">
        <v>1</v>
      </c>
      <c r="Q482" s="7" t="s">
        <v>1</v>
      </c>
      <c r="R482" s="56">
        <f t="shared" si="28"/>
        <v>27.905624060640065</v>
      </c>
      <c r="S482" s="23">
        <f t="shared" si="31"/>
        <v>0</v>
      </c>
    </row>
    <row r="483" spans="1:19" ht="15" customHeight="1" x14ac:dyDescent="0.3">
      <c r="A483" s="26">
        <v>9089</v>
      </c>
      <c r="B483" s="22">
        <f t="shared" si="29"/>
        <v>26.367174710583413</v>
      </c>
      <c r="C483" s="41">
        <f t="shared" si="30"/>
        <v>-3.9486673247778992</v>
      </c>
      <c r="D483" s="22">
        <f t="shared" si="32"/>
        <v>6.0364842454394552</v>
      </c>
      <c r="E483" s="22"/>
      <c r="F483" s="22">
        <v>99.79783865741085</v>
      </c>
      <c r="G483" s="22">
        <f t="shared" si="26"/>
        <v>-3.9486673247778992</v>
      </c>
      <c r="H483" s="27">
        <v>102</v>
      </c>
      <c r="I483" s="17">
        <f t="shared" si="27"/>
        <v>-1.4492753623188359</v>
      </c>
      <c r="J483" s="11" t="s">
        <v>1</v>
      </c>
      <c r="K483" s="11" t="s">
        <v>1</v>
      </c>
      <c r="L483" s="11" t="s">
        <v>1</v>
      </c>
      <c r="M483" s="11" t="s">
        <v>1</v>
      </c>
      <c r="N483" s="7" t="s">
        <v>1</v>
      </c>
      <c r="O483" s="7" t="s">
        <v>1</v>
      </c>
      <c r="P483" s="7" t="s">
        <v>1</v>
      </c>
      <c r="Q483" s="7" t="s">
        <v>1</v>
      </c>
      <c r="R483" s="56">
        <f t="shared" si="28"/>
        <v>27.50119472642789</v>
      </c>
      <c r="S483" s="23">
        <f t="shared" si="31"/>
        <v>-1.4492753623188359</v>
      </c>
    </row>
    <row r="484" spans="1:19" ht="15" customHeight="1" x14ac:dyDescent="0.3">
      <c r="A484" s="26">
        <v>9119</v>
      </c>
      <c r="B484" s="22">
        <f t="shared" si="29"/>
        <v>25.05111348569751</v>
      </c>
      <c r="C484" s="41">
        <f t="shared" si="30"/>
        <v>-4.9912864739264373</v>
      </c>
      <c r="D484" s="22">
        <f t="shared" si="32"/>
        <v>-9.5580416010889397</v>
      </c>
      <c r="E484" s="22"/>
      <c r="F484" s="22">
        <v>94.816642635232569</v>
      </c>
      <c r="G484" s="22">
        <f t="shared" si="26"/>
        <v>-4.9912864739264373</v>
      </c>
      <c r="H484" s="27">
        <v>101.3</v>
      </c>
      <c r="I484" s="17">
        <f t="shared" si="27"/>
        <v>-0.68627450980391913</v>
      </c>
      <c r="J484" s="11" t="s">
        <v>1</v>
      </c>
      <c r="K484" s="11" t="s">
        <v>1</v>
      </c>
      <c r="L484" s="11" t="s">
        <v>1</v>
      </c>
      <c r="M484" s="11" t="s">
        <v>1</v>
      </c>
      <c r="N484" s="7" t="s">
        <v>1</v>
      </c>
      <c r="O484" s="7" t="s">
        <v>1</v>
      </c>
      <c r="P484" s="7" t="s">
        <v>1</v>
      </c>
      <c r="Q484" s="7" t="s">
        <v>1</v>
      </c>
      <c r="R484" s="56">
        <f t="shared" si="28"/>
        <v>27.312461037128877</v>
      </c>
      <c r="S484" s="23">
        <f t="shared" si="31"/>
        <v>-0.68627450980391913</v>
      </c>
    </row>
    <row r="485" spans="1:19" ht="15" customHeight="1" x14ac:dyDescent="0.3">
      <c r="A485" s="26">
        <v>9150</v>
      </c>
      <c r="B485" s="22">
        <f t="shared" si="29"/>
        <v>27.451128449970195</v>
      </c>
      <c r="C485" s="41">
        <f t="shared" si="30"/>
        <v>9.580472203931901</v>
      </c>
      <c r="D485" s="22">
        <f t="shared" si="32"/>
        <v>-2.293885767004944</v>
      </c>
      <c r="E485" s="22"/>
      <c r="F485" s="22">
        <v>103.90052472760247</v>
      </c>
      <c r="G485" s="22">
        <f t="shared" si="26"/>
        <v>9.580472203931901</v>
      </c>
      <c r="H485" s="27">
        <v>99.5</v>
      </c>
      <c r="I485" s="17">
        <f t="shared" si="27"/>
        <v>-1.7769002961500413</v>
      </c>
      <c r="J485" s="11" t="s">
        <v>1</v>
      </c>
      <c r="K485" s="11" t="s">
        <v>1</v>
      </c>
      <c r="L485" s="11" t="s">
        <v>1</v>
      </c>
      <c r="M485" s="11" t="s">
        <v>1</v>
      </c>
      <c r="N485" s="7" t="s">
        <v>1</v>
      </c>
      <c r="O485" s="7" t="s">
        <v>1</v>
      </c>
      <c r="P485" s="7" t="s">
        <v>1</v>
      </c>
      <c r="Q485" s="7" t="s">
        <v>1</v>
      </c>
      <c r="R485" s="56">
        <f t="shared" si="28"/>
        <v>26.827145836074269</v>
      </c>
      <c r="S485" s="23">
        <f t="shared" si="31"/>
        <v>-1.7769002961500413</v>
      </c>
    </row>
    <row r="486" spans="1:19" ht="15" customHeight="1" x14ac:dyDescent="0.3">
      <c r="A486" s="26">
        <v>9181</v>
      </c>
      <c r="B486" s="22">
        <f t="shared" si="29"/>
        <v>30.304754489964516</v>
      </c>
      <c r="C486" s="41">
        <f t="shared" si="30"/>
        <v>10.395295935447857</v>
      </c>
      <c r="D486" s="22">
        <f t="shared" si="32"/>
        <v>9.3254558592255279</v>
      </c>
      <c r="E486" s="22"/>
      <c r="F486" s="22">
        <v>114.70129175151993</v>
      </c>
      <c r="G486" s="22">
        <f t="shared" si="26"/>
        <v>10.395295935447857</v>
      </c>
      <c r="H486" s="27">
        <v>103.6</v>
      </c>
      <c r="I486" s="17">
        <f t="shared" si="27"/>
        <v>4.1206030150753747</v>
      </c>
      <c r="J486" s="11" t="s">
        <v>1</v>
      </c>
      <c r="K486" s="11" t="s">
        <v>1</v>
      </c>
      <c r="L486" s="11" t="s">
        <v>1</v>
      </c>
      <c r="M486" s="11" t="s">
        <v>1</v>
      </c>
      <c r="N486" s="7" t="s">
        <v>1</v>
      </c>
      <c r="O486" s="7" t="s">
        <v>1</v>
      </c>
      <c r="P486" s="7" t="s">
        <v>1</v>
      </c>
      <c r="Q486" s="7" t="s">
        <v>1</v>
      </c>
      <c r="R486" s="56">
        <f t="shared" si="28"/>
        <v>27.932586016254213</v>
      </c>
      <c r="S486" s="23">
        <f t="shared" si="31"/>
        <v>4.1206030150753747</v>
      </c>
    </row>
    <row r="487" spans="1:19" ht="15" customHeight="1" x14ac:dyDescent="0.3">
      <c r="A487" s="26">
        <v>9209</v>
      </c>
      <c r="B487" s="22">
        <f t="shared" si="29"/>
        <v>30.226992591269379</v>
      </c>
      <c r="C487" s="41">
        <f t="shared" si="30"/>
        <v>-0.25659966564285375</v>
      </c>
      <c r="D487" s="22">
        <f t="shared" si="32"/>
        <v>8.5696148963182228</v>
      </c>
      <c r="E487" s="22"/>
      <c r="F487" s="22">
        <v>114.40696862039749</v>
      </c>
      <c r="G487" s="22">
        <f t="shared" si="26"/>
        <v>-0.25659966564285375</v>
      </c>
      <c r="H487" s="27">
        <v>107.6</v>
      </c>
      <c r="I487" s="17">
        <f t="shared" si="27"/>
        <v>3.8610038610038533</v>
      </c>
      <c r="J487" s="11" t="s">
        <v>1</v>
      </c>
      <c r="K487" s="11" t="s">
        <v>1</v>
      </c>
      <c r="L487" s="11" t="s">
        <v>1</v>
      </c>
      <c r="M487" s="11" t="s">
        <v>1</v>
      </c>
      <c r="N487" s="7" t="s">
        <v>1</v>
      </c>
      <c r="O487" s="7" t="s">
        <v>1</v>
      </c>
      <c r="P487" s="7" t="s">
        <v>1</v>
      </c>
      <c r="Q487" s="7" t="s">
        <v>1</v>
      </c>
      <c r="R487" s="56">
        <f t="shared" si="28"/>
        <v>29.011064240820012</v>
      </c>
      <c r="S487" s="23">
        <f t="shared" si="31"/>
        <v>3.8610038610038533</v>
      </c>
    </row>
    <row r="488" spans="1:19" ht="15" customHeight="1" x14ac:dyDescent="0.3">
      <c r="A488" s="26">
        <v>9240</v>
      </c>
      <c r="B488" s="22">
        <f t="shared" si="29"/>
        <v>30.415506285075775</v>
      </c>
      <c r="C488" s="41">
        <f t="shared" si="30"/>
        <v>0.62366010524264048</v>
      </c>
      <c r="D488" s="22">
        <f t="shared" si="32"/>
        <v>12.753876392225383</v>
      </c>
      <c r="E488" s="22"/>
      <c r="F488" s="22">
        <v>115.12047924130037</v>
      </c>
      <c r="G488" s="22">
        <f t="shared" si="26"/>
        <v>0.62366010524264048</v>
      </c>
      <c r="H488" s="27">
        <v>111</v>
      </c>
      <c r="I488" s="17">
        <f t="shared" si="27"/>
        <v>3.1598513011152463</v>
      </c>
      <c r="J488" s="11" t="s">
        <v>1</v>
      </c>
      <c r="K488" s="11" t="s">
        <v>1</v>
      </c>
      <c r="L488" s="11" t="s">
        <v>1</v>
      </c>
      <c r="M488" s="11" t="s">
        <v>1</v>
      </c>
      <c r="N488" s="7" t="s">
        <v>1</v>
      </c>
      <c r="O488" s="7" t="s">
        <v>1</v>
      </c>
      <c r="P488" s="7" t="s">
        <v>1</v>
      </c>
      <c r="Q488" s="7" t="s">
        <v>1</v>
      </c>
      <c r="R488" s="56">
        <f t="shared" si="28"/>
        <v>29.927770731700942</v>
      </c>
      <c r="S488" s="23">
        <f t="shared" si="31"/>
        <v>3.1598513011152463</v>
      </c>
    </row>
    <row r="489" spans="1:19" ht="15" customHeight="1" x14ac:dyDescent="0.3">
      <c r="A489" s="26">
        <v>9270</v>
      </c>
      <c r="B489" s="22">
        <f t="shared" si="29"/>
        <v>31.703290455890723</v>
      </c>
      <c r="C489" s="41">
        <f t="shared" si="30"/>
        <v>4.2339724966105052</v>
      </c>
      <c r="D489" s="22">
        <f t="shared" si="32"/>
        <v>18.574009606486584</v>
      </c>
      <c r="E489" s="22"/>
      <c r="F489" s="22">
        <v>119.99464867034324</v>
      </c>
      <c r="G489" s="22">
        <f t="shared" si="26"/>
        <v>4.2339724966105052</v>
      </c>
      <c r="H489" s="27">
        <v>107.1</v>
      </c>
      <c r="I489" s="17">
        <f t="shared" si="27"/>
        <v>-3.513513513513522</v>
      </c>
      <c r="J489" s="11" t="s">
        <v>1</v>
      </c>
      <c r="K489" s="11" t="s">
        <v>1</v>
      </c>
      <c r="L489" s="11" t="s">
        <v>1</v>
      </c>
      <c r="M489" s="11" t="s">
        <v>1</v>
      </c>
      <c r="N489" s="7" t="s">
        <v>1</v>
      </c>
      <c r="O489" s="7" t="s">
        <v>1</v>
      </c>
      <c r="P489" s="7" t="s">
        <v>1</v>
      </c>
      <c r="Q489" s="7" t="s">
        <v>1</v>
      </c>
      <c r="R489" s="56">
        <f t="shared" si="28"/>
        <v>28.876254462749284</v>
      </c>
      <c r="S489" s="23">
        <f t="shared" si="31"/>
        <v>-3.513513513513522</v>
      </c>
    </row>
    <row r="490" spans="1:19" ht="15" customHeight="1" x14ac:dyDescent="0.3">
      <c r="A490" s="26">
        <v>9301</v>
      </c>
      <c r="B490" s="22">
        <f t="shared" si="29"/>
        <v>31.690330139441539</v>
      </c>
      <c r="C490" s="41">
        <f t="shared" si="30"/>
        <v>-4.0880035677104409E-2</v>
      </c>
      <c r="D490" s="22">
        <f t="shared" si="32"/>
        <v>20.247675250357666</v>
      </c>
      <c r="E490" s="22"/>
      <c r="F490" s="22">
        <v>119.94559481515618</v>
      </c>
      <c r="G490" s="22">
        <f t="shared" si="26"/>
        <v>-4.0880035677104409E-2</v>
      </c>
      <c r="H490" s="27">
        <v>109</v>
      </c>
      <c r="I490" s="17">
        <f t="shared" si="27"/>
        <v>1.7740429505135547</v>
      </c>
      <c r="J490" s="11" t="s">
        <v>1</v>
      </c>
      <c r="K490" s="11" t="s">
        <v>1</v>
      </c>
      <c r="L490" s="11" t="s">
        <v>1</v>
      </c>
      <c r="M490" s="11" t="s">
        <v>1</v>
      </c>
      <c r="N490" s="7" t="s">
        <v>1</v>
      </c>
      <c r="O490" s="7" t="s">
        <v>1</v>
      </c>
      <c r="P490" s="7" t="s">
        <v>1</v>
      </c>
      <c r="Q490" s="7" t="s">
        <v>1</v>
      </c>
      <c r="R490" s="56">
        <f t="shared" si="28"/>
        <v>29.388531619418043</v>
      </c>
      <c r="S490" s="23">
        <f t="shared" si="31"/>
        <v>1.7740429505135547</v>
      </c>
    </row>
    <row r="491" spans="1:19" ht="15" customHeight="1" x14ac:dyDescent="0.3">
      <c r="A491" s="26">
        <v>9331</v>
      </c>
      <c r="B491" s="22">
        <f t="shared" si="29"/>
        <v>32.308890697243775</v>
      </c>
      <c r="C491" s="41">
        <f t="shared" si="30"/>
        <v>1.9518905454139812</v>
      </c>
      <c r="D491" s="22">
        <f t="shared" si="32"/>
        <v>18.387082847644965</v>
      </c>
      <c r="E491" s="22"/>
      <c r="F491" s="22">
        <v>122.28680153999379</v>
      </c>
      <c r="G491" s="22">
        <f t="shared" si="26"/>
        <v>1.9518905454139812</v>
      </c>
      <c r="H491" s="27">
        <v>112.3</v>
      </c>
      <c r="I491" s="17">
        <f t="shared" si="27"/>
        <v>3.0275229357798139</v>
      </c>
      <c r="J491" s="11" t="s">
        <v>1</v>
      </c>
      <c r="K491" s="11" t="s">
        <v>1</v>
      </c>
      <c r="L491" s="11" t="s">
        <v>1</v>
      </c>
      <c r="M491" s="11" t="s">
        <v>1</v>
      </c>
      <c r="N491" s="7" t="s">
        <v>1</v>
      </c>
      <c r="O491" s="7" t="s">
        <v>1</v>
      </c>
      <c r="P491" s="7" t="s">
        <v>1</v>
      </c>
      <c r="Q491" s="7" t="s">
        <v>1</v>
      </c>
      <c r="R491" s="56">
        <f t="shared" si="28"/>
        <v>30.278276154684825</v>
      </c>
      <c r="S491" s="23">
        <f t="shared" si="31"/>
        <v>3.0275229357798139</v>
      </c>
    </row>
    <row r="492" spans="1:19" ht="15" customHeight="1" x14ac:dyDescent="0.3">
      <c r="A492" s="26">
        <v>9362</v>
      </c>
      <c r="B492" s="22">
        <f t="shared" si="29"/>
        <v>32.070892158813194</v>
      </c>
      <c r="C492" s="41">
        <f t="shared" si="30"/>
        <v>-0.73663481875867465</v>
      </c>
      <c r="D492" s="22">
        <f t="shared" si="32"/>
        <v>17.019904561282839</v>
      </c>
      <c r="E492" s="22"/>
      <c r="F492" s="22">
        <v>121.38599438110387</v>
      </c>
      <c r="G492" s="22">
        <f t="shared" si="26"/>
        <v>-0.73663481875867465</v>
      </c>
      <c r="H492" s="27">
        <v>109.9</v>
      </c>
      <c r="I492" s="17">
        <f t="shared" si="27"/>
        <v>-2.1371326803205637</v>
      </c>
      <c r="J492" s="11" t="s">
        <v>1</v>
      </c>
      <c r="K492" s="11" t="s">
        <v>1</v>
      </c>
      <c r="L492" s="11" t="s">
        <v>1</v>
      </c>
      <c r="M492" s="11" t="s">
        <v>1</v>
      </c>
      <c r="N492" s="7" t="s">
        <v>1</v>
      </c>
      <c r="O492" s="7" t="s">
        <v>1</v>
      </c>
      <c r="P492" s="7" t="s">
        <v>1</v>
      </c>
      <c r="Q492" s="7" t="s">
        <v>1</v>
      </c>
      <c r="R492" s="56">
        <f t="shared" si="28"/>
        <v>29.631189219945348</v>
      </c>
      <c r="S492" s="23">
        <f t="shared" si="31"/>
        <v>-2.1371326803205637</v>
      </c>
    </row>
    <row r="493" spans="1:19" ht="15" customHeight="1" x14ac:dyDescent="0.3">
      <c r="A493" s="26">
        <v>9393</v>
      </c>
      <c r="B493" s="22">
        <f t="shared" si="29"/>
        <v>31.437014863389184</v>
      </c>
      <c r="C493" s="41">
        <f t="shared" si="30"/>
        <v>-1.9764878765613503</v>
      </c>
      <c r="D493" s="22">
        <f t="shared" si="32"/>
        <v>17.165063891450384</v>
      </c>
      <c r="E493" s="22"/>
      <c r="F493" s="22">
        <v>118.9868149183179</v>
      </c>
      <c r="G493" s="22">
        <f t="shared" si="26"/>
        <v>-1.9764878765613503</v>
      </c>
      <c r="H493" s="27">
        <v>109.6</v>
      </c>
      <c r="I493" s="17">
        <f t="shared" si="27"/>
        <v>-0.27297543221110887</v>
      </c>
      <c r="J493" s="11" t="s">
        <v>1</v>
      </c>
      <c r="K493" s="11" t="s">
        <v>1</v>
      </c>
      <c r="L493" s="11" t="s">
        <v>1</v>
      </c>
      <c r="M493" s="11" t="s">
        <v>1</v>
      </c>
      <c r="N493" s="7" t="s">
        <v>1</v>
      </c>
      <c r="O493" s="7" t="s">
        <v>1</v>
      </c>
      <c r="P493" s="7" t="s">
        <v>1</v>
      </c>
      <c r="Q493" s="7" t="s">
        <v>1</v>
      </c>
      <c r="R493" s="56">
        <f t="shared" si="28"/>
        <v>29.550303353102912</v>
      </c>
      <c r="S493" s="23">
        <f t="shared" si="31"/>
        <v>-0.27297543221110887</v>
      </c>
    </row>
    <row r="494" spans="1:19" ht="15" customHeight="1" x14ac:dyDescent="0.3">
      <c r="A494" s="26">
        <v>9423</v>
      </c>
      <c r="B494" s="22">
        <f t="shared" si="29"/>
        <v>32.178109322165582</v>
      </c>
      <c r="C494" s="41">
        <f t="shared" si="30"/>
        <v>2.3573944981635675</v>
      </c>
      <c r="D494" s="22">
        <f t="shared" si="32"/>
        <v>17.219623159792242</v>
      </c>
      <c r="E494" s="22"/>
      <c r="F494" s="22">
        <v>121.7918035467424</v>
      </c>
      <c r="G494" s="22">
        <f t="shared" si="26"/>
        <v>2.3573944981635675</v>
      </c>
      <c r="H494" s="27">
        <v>111.1</v>
      </c>
      <c r="I494" s="17">
        <f t="shared" si="27"/>
        <v>1.3686131386861256</v>
      </c>
      <c r="J494" s="11" t="s">
        <v>1</v>
      </c>
      <c r="K494" s="11" t="s">
        <v>1</v>
      </c>
      <c r="L494" s="11" t="s">
        <v>1</v>
      </c>
      <c r="M494" s="11" t="s">
        <v>1</v>
      </c>
      <c r="N494" s="7" t="s">
        <v>1</v>
      </c>
      <c r="O494" s="7" t="s">
        <v>1</v>
      </c>
      <c r="P494" s="7" t="s">
        <v>1</v>
      </c>
      <c r="Q494" s="7" t="s">
        <v>1</v>
      </c>
      <c r="R494" s="56">
        <f t="shared" si="28"/>
        <v>29.954732687315087</v>
      </c>
      <c r="S494" s="23">
        <f t="shared" si="31"/>
        <v>1.3686131386861256</v>
      </c>
    </row>
    <row r="495" spans="1:19" ht="15" customHeight="1" x14ac:dyDescent="0.3">
      <c r="A495" s="26">
        <v>9454</v>
      </c>
      <c r="B495" s="22">
        <f t="shared" si="29"/>
        <v>31.170739270887648</v>
      </c>
      <c r="C495" s="41">
        <f t="shared" si="30"/>
        <v>-3.1306067152429562</v>
      </c>
      <c r="D495" s="22">
        <f t="shared" si="32"/>
        <v>18.217972206086053</v>
      </c>
      <c r="E495" s="22"/>
      <c r="F495" s="22">
        <v>117.97898116629257</v>
      </c>
      <c r="G495" s="22">
        <f t="shared" si="26"/>
        <v>-3.1306067152429562</v>
      </c>
      <c r="H495" s="27">
        <v>114</v>
      </c>
      <c r="I495" s="17">
        <f t="shared" si="27"/>
        <v>2.6102610261026227</v>
      </c>
      <c r="J495" s="11" t="s">
        <v>1</v>
      </c>
      <c r="K495" s="11" t="s">
        <v>1</v>
      </c>
      <c r="L495" s="11" t="s">
        <v>1</v>
      </c>
      <c r="M495" s="11" t="s">
        <v>1</v>
      </c>
      <c r="N495" s="7" t="s">
        <v>1</v>
      </c>
      <c r="O495" s="7" t="s">
        <v>1</v>
      </c>
      <c r="P495" s="7" t="s">
        <v>1</v>
      </c>
      <c r="Q495" s="7" t="s">
        <v>1</v>
      </c>
      <c r="R495" s="56">
        <f t="shared" si="28"/>
        <v>30.736629400125295</v>
      </c>
      <c r="S495" s="23">
        <f t="shared" si="31"/>
        <v>2.6102610261026227</v>
      </c>
    </row>
    <row r="496" spans="1:19" ht="15" customHeight="1" x14ac:dyDescent="0.3">
      <c r="A496" s="26">
        <v>9484</v>
      </c>
      <c r="B496" s="22">
        <f t="shared" si="29"/>
        <v>31.011680841738503</v>
      </c>
      <c r="C496" s="41">
        <f t="shared" si="30"/>
        <v>-0.51028122165103218</v>
      </c>
      <c r="D496" s="22">
        <f t="shared" si="32"/>
        <v>23.793622424983528</v>
      </c>
      <c r="E496" s="22"/>
      <c r="F496" s="22">
        <v>117.37695657990577</v>
      </c>
      <c r="G496" s="22">
        <f t="shared" si="26"/>
        <v>-0.51028122165103218</v>
      </c>
      <c r="H496" s="27">
        <v>113.1</v>
      </c>
      <c r="I496" s="17">
        <f t="shared" si="27"/>
        <v>-0.78947368421052877</v>
      </c>
      <c r="J496" s="11" t="s">
        <v>1</v>
      </c>
      <c r="K496" s="11" t="s">
        <v>1</v>
      </c>
      <c r="L496" s="11" t="s">
        <v>1</v>
      </c>
      <c r="M496" s="11" t="s">
        <v>1</v>
      </c>
      <c r="N496" s="7" t="s">
        <v>1</v>
      </c>
      <c r="O496" s="7" t="s">
        <v>1</v>
      </c>
      <c r="P496" s="7" t="s">
        <v>1</v>
      </c>
      <c r="Q496" s="7" t="s">
        <v>1</v>
      </c>
      <c r="R496" s="56">
        <f t="shared" si="28"/>
        <v>30.49397179959799</v>
      </c>
      <c r="S496" s="23">
        <f t="shared" si="31"/>
        <v>-0.78947368421052877</v>
      </c>
    </row>
    <row r="497" spans="1:19" ht="15" customHeight="1" x14ac:dyDescent="0.3">
      <c r="A497" s="26">
        <v>9515</v>
      </c>
      <c r="B497" s="22">
        <f t="shared" si="29"/>
        <v>33.351607066110397</v>
      </c>
      <c r="C497" s="41">
        <f t="shared" si="30"/>
        <v>7.5453060294061736</v>
      </c>
      <c r="D497" s="22">
        <f t="shared" si="32"/>
        <v>21.494484741834398</v>
      </c>
      <c r="E497" s="22"/>
      <c r="F497" s="22">
        <v>126.23340716186287</v>
      </c>
      <c r="G497" s="22">
        <f t="shared" si="26"/>
        <v>7.5453060294061736</v>
      </c>
      <c r="H497" s="27">
        <v>113.2</v>
      </c>
      <c r="I497" s="17">
        <f t="shared" si="27"/>
        <v>8.8417329796652844E-2</v>
      </c>
      <c r="J497" s="11" t="s">
        <v>1</v>
      </c>
      <c r="K497" s="11" t="s">
        <v>1</v>
      </c>
      <c r="L497" s="11" t="s">
        <v>1</v>
      </c>
      <c r="M497" s="11" t="s">
        <v>1</v>
      </c>
      <c r="N497" s="7" t="s">
        <v>1</v>
      </c>
      <c r="O497" s="7" t="s">
        <v>1</v>
      </c>
      <c r="P497" s="7" t="s">
        <v>1</v>
      </c>
      <c r="Q497" s="7" t="s">
        <v>1</v>
      </c>
      <c r="R497" s="56">
        <f t="shared" si="28"/>
        <v>30.520933755212138</v>
      </c>
      <c r="S497" s="23">
        <f t="shared" si="31"/>
        <v>8.8417329796652844E-2</v>
      </c>
    </row>
    <row r="498" spans="1:19" ht="15" customHeight="1" x14ac:dyDescent="0.3">
      <c r="A498" s="26">
        <v>9546</v>
      </c>
      <c r="B498" s="22">
        <f t="shared" si="29"/>
        <v>32.424355334700188</v>
      </c>
      <c r="C498" s="41">
        <f t="shared" si="30"/>
        <v>-2.7802310382590845</v>
      </c>
      <c r="D498" s="22">
        <f t="shared" si="32"/>
        <v>6.9942848256288714</v>
      </c>
      <c r="E498" s="22"/>
      <c r="F498" s="22">
        <v>122.72382679529679</v>
      </c>
      <c r="G498" s="22">
        <f t="shared" si="26"/>
        <v>-2.7802310382590845</v>
      </c>
      <c r="H498" s="27">
        <v>110.2</v>
      </c>
      <c r="I498" s="17">
        <f t="shared" si="27"/>
        <v>-2.6501766784452263</v>
      </c>
      <c r="J498" s="11" t="s">
        <v>1</v>
      </c>
      <c r="K498" s="11" t="s">
        <v>1</v>
      </c>
      <c r="L498" s="11" t="s">
        <v>1</v>
      </c>
      <c r="M498" s="11" t="s">
        <v>1</v>
      </c>
      <c r="N498" s="7" t="s">
        <v>1</v>
      </c>
      <c r="O498" s="7" t="s">
        <v>1</v>
      </c>
      <c r="P498" s="7" t="s">
        <v>1</v>
      </c>
      <c r="Q498" s="7" t="s">
        <v>1</v>
      </c>
      <c r="R498" s="56">
        <f t="shared" si="28"/>
        <v>29.712075086787788</v>
      </c>
      <c r="S498" s="23">
        <f t="shared" si="31"/>
        <v>-2.6501766784452263</v>
      </c>
    </row>
    <row r="499" spans="1:19" ht="15" customHeight="1" x14ac:dyDescent="0.3">
      <c r="A499" s="26">
        <v>9574</v>
      </c>
      <c r="B499" s="22">
        <f t="shared" si="29"/>
        <v>31.692686560614106</v>
      </c>
      <c r="C499" s="41">
        <f t="shared" si="30"/>
        <v>-2.2565406976744251</v>
      </c>
      <c r="D499" s="22">
        <f t="shared" si="32"/>
        <v>4.8489573182615375</v>
      </c>
      <c r="E499" s="22"/>
      <c r="F499" s="22">
        <v>119.95451369791745</v>
      </c>
      <c r="G499" s="22">
        <f t="shared" si="26"/>
        <v>-2.2565406976744251</v>
      </c>
      <c r="H499" s="27">
        <v>110</v>
      </c>
      <c r="I499" s="17">
        <f t="shared" si="27"/>
        <v>-0.18148820326678861</v>
      </c>
      <c r="J499" s="11" t="s">
        <v>1</v>
      </c>
      <c r="K499" s="11" t="s">
        <v>1</v>
      </c>
      <c r="L499" s="11" t="s">
        <v>1</v>
      </c>
      <c r="M499" s="11" t="s">
        <v>1</v>
      </c>
      <c r="N499" s="7" t="s">
        <v>1</v>
      </c>
      <c r="O499" s="7" t="s">
        <v>1</v>
      </c>
      <c r="P499" s="7" t="s">
        <v>1</v>
      </c>
      <c r="Q499" s="7" t="s">
        <v>1</v>
      </c>
      <c r="R499" s="56">
        <f t="shared" si="28"/>
        <v>29.6581511755595</v>
      </c>
      <c r="S499" s="23">
        <f t="shared" si="31"/>
        <v>-0.18148820326678861</v>
      </c>
    </row>
    <row r="500" spans="1:19" ht="15" customHeight="1" x14ac:dyDescent="0.3">
      <c r="A500" s="26">
        <v>9605</v>
      </c>
      <c r="B500" s="22">
        <f t="shared" si="29"/>
        <v>30.276477435893558</v>
      </c>
      <c r="C500" s="41">
        <f t="shared" si="30"/>
        <v>-4.4685676047436562</v>
      </c>
      <c r="D500" s="22">
        <f t="shared" si="32"/>
        <v>-0.45709858609335186</v>
      </c>
      <c r="E500" s="22"/>
      <c r="F500" s="22">
        <v>114.59426515838452</v>
      </c>
      <c r="G500" s="22">
        <f t="shared" si="26"/>
        <v>-4.4685676047436562</v>
      </c>
      <c r="H500" s="27">
        <v>107.4</v>
      </c>
      <c r="I500" s="17">
        <f t="shared" si="27"/>
        <v>-2.3636363636363567</v>
      </c>
      <c r="J500" s="11" t="s">
        <v>1</v>
      </c>
      <c r="K500" s="11" t="s">
        <v>1</v>
      </c>
      <c r="L500" s="11" t="s">
        <v>1</v>
      </c>
      <c r="M500" s="11" t="s">
        <v>1</v>
      </c>
      <c r="N500" s="7" t="s">
        <v>1</v>
      </c>
      <c r="O500" s="7" t="s">
        <v>1</v>
      </c>
      <c r="P500" s="7" t="s">
        <v>1</v>
      </c>
      <c r="Q500" s="7" t="s">
        <v>1</v>
      </c>
      <c r="R500" s="56">
        <f t="shared" si="28"/>
        <v>28.957140329591731</v>
      </c>
      <c r="S500" s="23">
        <f t="shared" si="31"/>
        <v>-2.3636363636363567</v>
      </c>
    </row>
    <row r="501" spans="1:19" ht="15" customHeight="1" x14ac:dyDescent="0.3">
      <c r="A501" s="26">
        <v>9635</v>
      </c>
      <c r="B501" s="22">
        <f t="shared" si="29"/>
        <v>30.229349012441958</v>
      </c>
      <c r="C501" s="41">
        <f t="shared" si="30"/>
        <v>-0.15566019379694707</v>
      </c>
      <c r="D501" s="22">
        <f t="shared" si="32"/>
        <v>-4.6491749665527049</v>
      </c>
      <c r="E501" s="22"/>
      <c r="F501" s="22">
        <v>114.41588750315879</v>
      </c>
      <c r="G501" s="22">
        <f t="shared" si="26"/>
        <v>-0.15566019379694707</v>
      </c>
      <c r="H501" s="27">
        <v>107.5</v>
      </c>
      <c r="I501" s="17">
        <f t="shared" si="27"/>
        <v>9.3109869646168519E-2</v>
      </c>
      <c r="J501" s="11" t="s">
        <v>1</v>
      </c>
      <c r="K501" s="11" t="s">
        <v>1</v>
      </c>
      <c r="L501" s="11" t="s">
        <v>1</v>
      </c>
      <c r="M501" s="11" t="s">
        <v>1</v>
      </c>
      <c r="N501" s="7" t="s">
        <v>1</v>
      </c>
      <c r="O501" s="7" t="s">
        <v>1</v>
      </c>
      <c r="P501" s="7" t="s">
        <v>1</v>
      </c>
      <c r="Q501" s="7" t="s">
        <v>1</v>
      </c>
      <c r="R501" s="56">
        <f t="shared" si="28"/>
        <v>28.984102285205871</v>
      </c>
      <c r="S501" s="23">
        <f t="shared" si="31"/>
        <v>9.3109869646168519E-2</v>
      </c>
    </row>
    <row r="502" spans="1:19" ht="15" customHeight="1" x14ac:dyDescent="0.3">
      <c r="A502" s="26">
        <v>9666</v>
      </c>
      <c r="B502" s="22">
        <f t="shared" si="29"/>
        <v>30.978690945322388</v>
      </c>
      <c r="C502" s="41">
        <f t="shared" si="30"/>
        <v>2.4788556729157918</v>
      </c>
      <c r="D502" s="22">
        <f t="shared" si="32"/>
        <v>-2.2456035989143919</v>
      </c>
      <c r="E502" s="22"/>
      <c r="F502" s="22">
        <v>117.25209222124778</v>
      </c>
      <c r="G502" s="22">
        <f t="shared" si="26"/>
        <v>2.4788556729157918</v>
      </c>
      <c r="H502" s="27">
        <v>105.2</v>
      </c>
      <c r="I502" s="17">
        <f t="shared" si="27"/>
        <v>-2.1395348837209283</v>
      </c>
      <c r="J502" s="11" t="s">
        <v>1</v>
      </c>
      <c r="K502" s="11" t="s">
        <v>1</v>
      </c>
      <c r="L502" s="11" t="s">
        <v>1</v>
      </c>
      <c r="M502" s="11" t="s">
        <v>1</v>
      </c>
      <c r="N502" s="7" t="s">
        <v>1</v>
      </c>
      <c r="O502" s="7" t="s">
        <v>1</v>
      </c>
      <c r="P502" s="7" t="s">
        <v>1</v>
      </c>
      <c r="Q502" s="7" t="s">
        <v>1</v>
      </c>
      <c r="R502" s="56">
        <f t="shared" si="28"/>
        <v>28.363977306080535</v>
      </c>
      <c r="S502" s="23">
        <f t="shared" si="31"/>
        <v>-2.1395348837209283</v>
      </c>
    </row>
    <row r="503" spans="1:19" ht="15" customHeight="1" x14ac:dyDescent="0.3">
      <c r="A503" s="26">
        <v>9696</v>
      </c>
      <c r="B503" s="22">
        <f t="shared" si="29"/>
        <v>32.578700921504172</v>
      </c>
      <c r="C503" s="41">
        <f t="shared" si="30"/>
        <v>5.164872779827312</v>
      </c>
      <c r="D503" s="22">
        <f t="shared" si="32"/>
        <v>0.83509590839470071</v>
      </c>
      <c r="E503" s="22"/>
      <c r="F503" s="22">
        <v>123.30801361616102</v>
      </c>
      <c r="G503" s="22">
        <f t="shared" si="26"/>
        <v>5.164872779827312</v>
      </c>
      <c r="H503" s="27">
        <v>105.6</v>
      </c>
      <c r="I503" s="17">
        <f t="shared" si="27"/>
        <v>0.38022813688212143</v>
      </c>
      <c r="J503" s="11" t="s">
        <v>1</v>
      </c>
      <c r="K503" s="11" t="s">
        <v>1</v>
      </c>
      <c r="L503" s="11" t="s">
        <v>1</v>
      </c>
      <c r="M503" s="11" t="s">
        <v>1</v>
      </c>
      <c r="N503" s="7" t="s">
        <v>1</v>
      </c>
      <c r="O503" s="7" t="s">
        <v>1</v>
      </c>
      <c r="P503" s="7" t="s">
        <v>1</v>
      </c>
      <c r="Q503" s="7" t="s">
        <v>1</v>
      </c>
      <c r="R503" s="56">
        <f t="shared" si="28"/>
        <v>28.471825128537112</v>
      </c>
      <c r="S503" s="23">
        <f t="shared" si="31"/>
        <v>0.38022813688212143</v>
      </c>
    </row>
    <row r="504" spans="1:19" ht="15" customHeight="1" x14ac:dyDescent="0.3">
      <c r="A504" s="26">
        <v>9727</v>
      </c>
      <c r="B504" s="22">
        <f t="shared" si="29"/>
        <v>29.983102999907352</v>
      </c>
      <c r="C504" s="41">
        <f t="shared" si="30"/>
        <v>-7.9671621279519762</v>
      </c>
      <c r="D504" s="22">
        <f t="shared" si="32"/>
        <v>-6.5099191770756848</v>
      </c>
      <c r="E504" s="22"/>
      <c r="F504" s="22">
        <v>113.48386425460437</v>
      </c>
      <c r="G504" s="22">
        <f t="shared" si="26"/>
        <v>-7.9671621279519762</v>
      </c>
      <c r="H504" s="27">
        <v>103.9</v>
      </c>
      <c r="I504" s="17">
        <f t="shared" si="27"/>
        <v>-1.6098484848484751</v>
      </c>
      <c r="J504" s="11" t="s">
        <v>1</v>
      </c>
      <c r="K504" s="11" t="s">
        <v>1</v>
      </c>
      <c r="L504" s="11" t="s">
        <v>1</v>
      </c>
      <c r="M504" s="11" t="s">
        <v>1</v>
      </c>
      <c r="N504" s="7" t="s">
        <v>1</v>
      </c>
      <c r="O504" s="7" t="s">
        <v>1</v>
      </c>
      <c r="P504" s="7" t="s">
        <v>1</v>
      </c>
      <c r="Q504" s="7" t="s">
        <v>1</v>
      </c>
      <c r="R504" s="56">
        <f t="shared" si="28"/>
        <v>28.013471883096649</v>
      </c>
      <c r="S504" s="23">
        <f t="shared" si="31"/>
        <v>-1.6098484848484751</v>
      </c>
    </row>
    <row r="505" spans="1:19" ht="15" customHeight="1" x14ac:dyDescent="0.3">
      <c r="A505" s="26">
        <v>9758</v>
      </c>
      <c r="B505" s="22">
        <f t="shared" si="29"/>
        <v>30.644079138816029</v>
      </c>
      <c r="C505" s="41">
        <f t="shared" si="30"/>
        <v>2.2044954416849949</v>
      </c>
      <c r="D505" s="22">
        <f t="shared" si="32"/>
        <v>-2.5222996776853357</v>
      </c>
      <c r="E505" s="22"/>
      <c r="F505" s="22">
        <v>115.98561086914512</v>
      </c>
      <c r="G505" s="22">
        <f t="shared" si="26"/>
        <v>2.2044954416849949</v>
      </c>
      <c r="H505" s="27">
        <v>104.9</v>
      </c>
      <c r="I505" s="17">
        <f t="shared" si="27"/>
        <v>0.96246390760346134</v>
      </c>
      <c r="J505" s="11" t="s">
        <v>1</v>
      </c>
      <c r="K505" s="11" t="s">
        <v>1</v>
      </c>
      <c r="L505" s="11" t="s">
        <v>1</v>
      </c>
      <c r="M505" s="11" t="s">
        <v>1</v>
      </c>
      <c r="N505" s="7" t="s">
        <v>1</v>
      </c>
      <c r="O505" s="7" t="s">
        <v>1</v>
      </c>
      <c r="P505" s="7" t="s">
        <v>1</v>
      </c>
      <c r="Q505" s="7" t="s">
        <v>1</v>
      </c>
      <c r="R505" s="56">
        <f t="shared" si="28"/>
        <v>28.283091439238099</v>
      </c>
      <c r="S505" s="23">
        <f t="shared" si="31"/>
        <v>0.96246390760346134</v>
      </c>
    </row>
    <row r="506" spans="1:19" ht="15" customHeight="1" x14ac:dyDescent="0.3">
      <c r="A506" s="26">
        <v>9788</v>
      </c>
      <c r="B506" s="22">
        <f t="shared" si="29"/>
        <v>30.006667211633157</v>
      </c>
      <c r="C506" s="41">
        <f t="shared" si="30"/>
        <v>-2.0800492137336812</v>
      </c>
      <c r="D506" s="22">
        <f t="shared" si="32"/>
        <v>-6.7481966973014451</v>
      </c>
      <c r="E506" s="22"/>
      <c r="F506" s="22">
        <v>113.57305308221726</v>
      </c>
      <c r="G506" s="22">
        <f t="shared" si="26"/>
        <v>-2.0800492137336812</v>
      </c>
      <c r="H506" s="27">
        <v>105</v>
      </c>
      <c r="I506" s="17">
        <f t="shared" si="27"/>
        <v>9.5328884652046142E-2</v>
      </c>
      <c r="J506" s="11" t="s">
        <v>1</v>
      </c>
      <c r="K506" s="11" t="s">
        <v>1</v>
      </c>
      <c r="L506" s="11" t="s">
        <v>1</v>
      </c>
      <c r="M506" s="11" t="s">
        <v>1</v>
      </c>
      <c r="N506" s="7" t="s">
        <v>1</v>
      </c>
      <c r="O506" s="7" t="s">
        <v>1</v>
      </c>
      <c r="P506" s="7" t="s">
        <v>1</v>
      </c>
      <c r="Q506" s="7" t="s">
        <v>1</v>
      </c>
      <c r="R506" s="56">
        <f t="shared" si="28"/>
        <v>28.310053394852243</v>
      </c>
      <c r="S506" s="23">
        <f t="shared" si="31"/>
        <v>9.5328884652046142E-2</v>
      </c>
    </row>
    <row r="507" spans="1:19" ht="15" customHeight="1" x14ac:dyDescent="0.3">
      <c r="A507" s="26">
        <v>9819</v>
      </c>
      <c r="B507" s="22">
        <f t="shared" si="29"/>
        <v>31.219045904925544</v>
      </c>
      <c r="C507" s="41">
        <f t="shared" si="30"/>
        <v>4.0403643788283317</v>
      </c>
      <c r="D507" s="22">
        <f t="shared" si="32"/>
        <v>0.15497429694588671</v>
      </c>
      <c r="E507" s="22"/>
      <c r="F507" s="22">
        <v>118.16181826289895</v>
      </c>
      <c r="G507" s="22">
        <f t="shared" si="26"/>
        <v>4.0403643788283317</v>
      </c>
      <c r="H507" s="27">
        <v>105.7</v>
      </c>
      <c r="I507" s="17">
        <f t="shared" si="27"/>
        <v>0.66666666666665986</v>
      </c>
      <c r="J507" s="11" t="s">
        <v>1</v>
      </c>
      <c r="K507" s="11" t="s">
        <v>1</v>
      </c>
      <c r="L507" s="11" t="s">
        <v>1</v>
      </c>
      <c r="M507" s="11" t="s">
        <v>1</v>
      </c>
      <c r="N507" s="7" t="s">
        <v>1</v>
      </c>
      <c r="O507" s="7" t="s">
        <v>1</v>
      </c>
      <c r="P507" s="7" t="s">
        <v>1</v>
      </c>
      <c r="Q507" s="7" t="s">
        <v>1</v>
      </c>
      <c r="R507" s="56">
        <f t="shared" si="28"/>
        <v>28.498787084151257</v>
      </c>
      <c r="S507" s="23">
        <f t="shared" si="31"/>
        <v>0.66666666666665986</v>
      </c>
    </row>
    <row r="508" spans="1:19" ht="15" customHeight="1" x14ac:dyDescent="0.3">
      <c r="A508" s="26">
        <v>9849</v>
      </c>
      <c r="B508" s="22">
        <f t="shared" si="29"/>
        <v>30.692385772853925</v>
      </c>
      <c r="C508" s="41">
        <f t="shared" si="30"/>
        <v>-1.6869834320866528</v>
      </c>
      <c r="D508" s="22">
        <f t="shared" si="32"/>
        <v>-1.0295961399642728</v>
      </c>
      <c r="E508" s="22"/>
      <c r="F508" s="22">
        <v>116.1684479657515</v>
      </c>
      <c r="G508" s="22">
        <f t="shared" si="26"/>
        <v>-1.6869834320866528</v>
      </c>
      <c r="H508" s="27">
        <v>105.2</v>
      </c>
      <c r="I508" s="17">
        <f t="shared" si="27"/>
        <v>-0.47303689687795414</v>
      </c>
      <c r="J508" s="11" t="s">
        <v>1</v>
      </c>
      <c r="K508" s="11" t="s">
        <v>1</v>
      </c>
      <c r="L508" s="11" t="s">
        <v>1</v>
      </c>
      <c r="M508" s="11" t="s">
        <v>1</v>
      </c>
      <c r="N508" s="7" t="s">
        <v>1</v>
      </c>
      <c r="O508" s="7" t="s">
        <v>1</v>
      </c>
      <c r="P508" s="7" t="s">
        <v>1</v>
      </c>
      <c r="Q508" s="7" t="s">
        <v>1</v>
      </c>
      <c r="R508" s="56">
        <f t="shared" si="28"/>
        <v>28.363977306080532</v>
      </c>
      <c r="S508" s="23">
        <f t="shared" si="31"/>
        <v>-0.47303689687795414</v>
      </c>
    </row>
    <row r="509" spans="1:19" ht="15" customHeight="1" x14ac:dyDescent="0.3">
      <c r="A509" s="26">
        <v>9880</v>
      </c>
      <c r="B509" s="22">
        <f t="shared" si="29"/>
        <v>30.143339639642797</v>
      </c>
      <c r="C509" s="41">
        <f t="shared" si="30"/>
        <v>-1.7888675623800365</v>
      </c>
      <c r="D509" s="22">
        <f t="shared" si="32"/>
        <v>-9.6195287384745587</v>
      </c>
      <c r="E509" s="22"/>
      <c r="F509" s="22">
        <v>114.09034828237183</v>
      </c>
      <c r="G509" s="22">
        <f t="shared" si="26"/>
        <v>-1.7888675623800365</v>
      </c>
      <c r="H509" s="27">
        <v>102.3</v>
      </c>
      <c r="I509" s="17">
        <f t="shared" si="27"/>
        <v>-2.7566539923954414</v>
      </c>
      <c r="J509" s="11" t="s">
        <v>1</v>
      </c>
      <c r="K509" s="11" t="s">
        <v>1</v>
      </c>
      <c r="L509" s="11" t="s">
        <v>1</v>
      </c>
      <c r="M509" s="11" t="s">
        <v>1</v>
      </c>
      <c r="N509" s="7" t="s">
        <v>1</v>
      </c>
      <c r="O509" s="7" t="s">
        <v>1</v>
      </c>
      <c r="P509" s="7" t="s">
        <v>1</v>
      </c>
      <c r="Q509" s="7" t="s">
        <v>1</v>
      </c>
      <c r="R509" s="56">
        <f t="shared" si="28"/>
        <v>27.582080593270327</v>
      </c>
      <c r="S509" s="23">
        <f t="shared" si="31"/>
        <v>-2.7566539923954414</v>
      </c>
    </row>
    <row r="510" spans="1:19" ht="15" customHeight="1" x14ac:dyDescent="0.3">
      <c r="A510" s="26">
        <v>9911</v>
      </c>
      <c r="B510" s="22">
        <f t="shared" si="29"/>
        <v>29.716827407405827</v>
      </c>
      <c r="C510" s="41">
        <f t="shared" si="30"/>
        <v>-1.4149468417760991</v>
      </c>
      <c r="D510" s="22">
        <f t="shared" si="32"/>
        <v>-8.3502906976743887</v>
      </c>
      <c r="E510" s="22"/>
      <c r="F510" s="22">
        <v>112.47603050257906</v>
      </c>
      <c r="G510" s="22">
        <f t="shared" si="26"/>
        <v>-1.4149468417760991</v>
      </c>
      <c r="H510" s="27">
        <v>101.6</v>
      </c>
      <c r="I510" s="17">
        <f t="shared" si="27"/>
        <v>-0.68426197458455462</v>
      </c>
      <c r="J510" s="11" t="s">
        <v>1</v>
      </c>
      <c r="K510" s="11" t="s">
        <v>1</v>
      </c>
      <c r="L510" s="11" t="s">
        <v>1</v>
      </c>
      <c r="M510" s="11" t="s">
        <v>1</v>
      </c>
      <c r="N510" s="7" t="s">
        <v>1</v>
      </c>
      <c r="O510" s="7" t="s">
        <v>1</v>
      </c>
      <c r="P510" s="7" t="s">
        <v>1</v>
      </c>
      <c r="Q510" s="7" t="s">
        <v>1</v>
      </c>
      <c r="R510" s="56">
        <f t="shared" si="28"/>
        <v>27.393346903971313</v>
      </c>
      <c r="S510" s="23">
        <f t="shared" si="31"/>
        <v>-0.68426197458455462</v>
      </c>
    </row>
    <row r="511" spans="1:19" ht="15" customHeight="1" x14ac:dyDescent="0.3">
      <c r="A511" s="26">
        <v>9939</v>
      </c>
      <c r="B511" s="22">
        <f t="shared" si="29"/>
        <v>30.723019248097465</v>
      </c>
      <c r="C511" s="41">
        <f t="shared" si="30"/>
        <v>3.3859329157085005</v>
      </c>
      <c r="D511" s="22">
        <f t="shared" si="32"/>
        <v>-3.0595932934309511</v>
      </c>
      <c r="E511" s="22"/>
      <c r="F511" s="22">
        <v>116.28439344164822</v>
      </c>
      <c r="G511" s="22">
        <f t="shared" si="26"/>
        <v>3.3859329157085005</v>
      </c>
      <c r="H511" s="27">
        <v>100.2</v>
      </c>
      <c r="I511" s="17">
        <f t="shared" si="27"/>
        <v>-1.3779527559054983</v>
      </c>
      <c r="J511" s="11" t="s">
        <v>1</v>
      </c>
      <c r="K511" s="11" t="s">
        <v>1</v>
      </c>
      <c r="L511" s="11" t="s">
        <v>1</v>
      </c>
      <c r="M511" s="11" t="s">
        <v>1</v>
      </c>
      <c r="N511" s="7" t="s">
        <v>1</v>
      </c>
      <c r="O511" s="7" t="s">
        <v>1</v>
      </c>
      <c r="P511" s="7" t="s">
        <v>1</v>
      </c>
      <c r="Q511" s="7" t="s">
        <v>1</v>
      </c>
      <c r="R511" s="56">
        <f t="shared" si="28"/>
        <v>27.015879525373286</v>
      </c>
      <c r="S511" s="23">
        <f t="shared" si="31"/>
        <v>-1.3779527559054983</v>
      </c>
    </row>
    <row r="512" spans="1:19" ht="15" customHeight="1" x14ac:dyDescent="0.3">
      <c r="A512" s="26">
        <v>9970</v>
      </c>
      <c r="B512" s="22">
        <f t="shared" si="29"/>
        <v>29.51888802890911</v>
      </c>
      <c r="C512" s="41">
        <f t="shared" si="30"/>
        <v>-3.9193127780334347</v>
      </c>
      <c r="D512" s="22">
        <f t="shared" si="32"/>
        <v>-2.5022376152858072</v>
      </c>
      <c r="E512" s="22"/>
      <c r="F512" s="22">
        <v>111.72684435063103</v>
      </c>
      <c r="G512" s="22">
        <f t="shared" si="26"/>
        <v>-3.9193127780334347</v>
      </c>
      <c r="H512" s="27">
        <v>99.3</v>
      </c>
      <c r="I512" s="17">
        <f t="shared" si="27"/>
        <v>-0.89820359281437279</v>
      </c>
      <c r="J512" s="11" t="s">
        <v>1</v>
      </c>
      <c r="K512" s="11" t="s">
        <v>1</v>
      </c>
      <c r="L512" s="11" t="s">
        <v>1</v>
      </c>
      <c r="M512" s="11" t="s">
        <v>1</v>
      </c>
      <c r="N512" s="7" t="s">
        <v>1</v>
      </c>
      <c r="O512" s="7" t="s">
        <v>1</v>
      </c>
      <c r="P512" s="7" t="s">
        <v>1</v>
      </c>
      <c r="Q512" s="7" t="s">
        <v>1</v>
      </c>
      <c r="R512" s="56">
        <f t="shared" si="28"/>
        <v>26.773221924845981</v>
      </c>
      <c r="S512" s="23">
        <f t="shared" si="31"/>
        <v>-0.89820359281437279</v>
      </c>
    </row>
    <row r="513" spans="1:19" ht="15" customHeight="1" x14ac:dyDescent="0.3">
      <c r="A513" s="26">
        <v>10000</v>
      </c>
      <c r="B513" s="22">
        <f t="shared" si="29"/>
        <v>29.786341831996936</v>
      </c>
      <c r="C513" s="41">
        <f t="shared" si="30"/>
        <v>0.90604294723397594</v>
      </c>
      <c r="D513" s="22">
        <f t="shared" si="32"/>
        <v>-1.465487001597976</v>
      </c>
      <c r="E513" s="22"/>
      <c r="F513" s="22">
        <v>112.73913754403699</v>
      </c>
      <c r="G513" s="22">
        <f t="shared" si="26"/>
        <v>0.90604294723397594</v>
      </c>
      <c r="H513" s="27">
        <v>99.66</v>
      </c>
      <c r="I513" s="17">
        <f t="shared" si="27"/>
        <v>0.36253776435044571</v>
      </c>
      <c r="J513" s="11" t="s">
        <v>1</v>
      </c>
      <c r="K513" s="11" t="s">
        <v>1</v>
      </c>
      <c r="L513" s="11" t="s">
        <v>1</v>
      </c>
      <c r="M513" s="11" t="s">
        <v>1</v>
      </c>
      <c r="N513" s="7" t="s">
        <v>1</v>
      </c>
      <c r="O513" s="7" t="s">
        <v>1</v>
      </c>
      <c r="P513" s="7" t="s">
        <v>1</v>
      </c>
      <c r="Q513" s="7" t="s">
        <v>1</v>
      </c>
      <c r="R513" s="56">
        <f t="shared" si="28"/>
        <v>26.8702849650569</v>
      </c>
      <c r="S513" s="23">
        <f t="shared" si="31"/>
        <v>0.36253776435044571</v>
      </c>
    </row>
    <row r="514" spans="1:19" ht="15" customHeight="1" x14ac:dyDescent="0.3">
      <c r="A514" s="26">
        <v>10031</v>
      </c>
      <c r="B514" s="22">
        <f t="shared" si="29"/>
        <v>29.363364231518837</v>
      </c>
      <c r="C514" s="41">
        <f t="shared" si="30"/>
        <v>-1.4200387642893775</v>
      </c>
      <c r="D514" s="22">
        <f t="shared" si="32"/>
        <v>-5.2143155973072393</v>
      </c>
      <c r="E514" s="22"/>
      <c r="F514" s="22">
        <v>111.13819808838615</v>
      </c>
      <c r="G514" s="22">
        <f t="shared" si="26"/>
        <v>-1.4200387642893775</v>
      </c>
      <c r="H514" s="27">
        <v>101.7</v>
      </c>
      <c r="I514" s="17">
        <f t="shared" si="27"/>
        <v>2.046959662853709</v>
      </c>
      <c r="J514" s="11" t="s">
        <v>1</v>
      </c>
      <c r="K514" s="11" t="s">
        <v>1</v>
      </c>
      <c r="L514" s="11" t="s">
        <v>1</v>
      </c>
      <c r="M514" s="11" t="s">
        <v>1</v>
      </c>
      <c r="N514" s="7" t="s">
        <v>1</v>
      </c>
      <c r="O514" s="7" t="s">
        <v>1</v>
      </c>
      <c r="P514" s="7" t="s">
        <v>1</v>
      </c>
      <c r="Q514" s="7" t="s">
        <v>1</v>
      </c>
      <c r="R514" s="56">
        <f t="shared" si="28"/>
        <v>27.420308859585461</v>
      </c>
      <c r="S514" s="23">
        <f t="shared" si="31"/>
        <v>2.046959662853709</v>
      </c>
    </row>
    <row r="515" spans="1:19" ht="15" customHeight="1" x14ac:dyDescent="0.3">
      <c r="A515" s="26">
        <v>10061</v>
      </c>
      <c r="B515" s="22">
        <f t="shared" si="29"/>
        <v>28.212252488713524</v>
      </c>
      <c r="C515" s="41">
        <f t="shared" si="30"/>
        <v>-3.9202311210978391</v>
      </c>
      <c r="D515" s="22">
        <f t="shared" si="32"/>
        <v>-13.402770243390805</v>
      </c>
      <c r="E515" s="22"/>
      <c r="F515" s="22">
        <v>106.78132385949787</v>
      </c>
      <c r="G515" s="22">
        <f t="shared" si="26"/>
        <v>-3.9202311210978391</v>
      </c>
      <c r="H515" s="27">
        <v>108.1</v>
      </c>
      <c r="I515" s="17">
        <f t="shared" si="27"/>
        <v>6.2930186823991985</v>
      </c>
      <c r="J515" s="11" t="s">
        <v>1</v>
      </c>
      <c r="K515" s="11" t="s">
        <v>1</v>
      </c>
      <c r="L515" s="11" t="s">
        <v>1</v>
      </c>
      <c r="M515" s="11" t="s">
        <v>1</v>
      </c>
      <c r="N515" s="7" t="s">
        <v>1</v>
      </c>
      <c r="O515" s="7" t="s">
        <v>1</v>
      </c>
      <c r="P515" s="7" t="s">
        <v>1</v>
      </c>
      <c r="Q515" s="7" t="s">
        <v>1</v>
      </c>
      <c r="R515" s="56">
        <f t="shared" si="28"/>
        <v>29.145874018890737</v>
      </c>
      <c r="S515" s="23">
        <f t="shared" si="31"/>
        <v>6.2930186823991985</v>
      </c>
    </row>
    <row r="516" spans="1:19" ht="15" customHeight="1" x14ac:dyDescent="0.3">
      <c r="A516" s="26">
        <v>10092</v>
      </c>
      <c r="B516" s="22">
        <f t="shared" si="29"/>
        <v>29.300919070445463</v>
      </c>
      <c r="C516" s="41">
        <f t="shared" si="30"/>
        <v>3.8588431822927483</v>
      </c>
      <c r="D516" s="22">
        <f t="shared" si="32"/>
        <v>-2.2752279157497335</v>
      </c>
      <c r="E516" s="22"/>
      <c r="F516" s="22">
        <v>110.90184769521206</v>
      </c>
      <c r="G516" s="22">
        <f t="shared" si="26"/>
        <v>3.8588431822927483</v>
      </c>
      <c r="H516" s="27">
        <v>105.2</v>
      </c>
      <c r="I516" s="17">
        <f t="shared" si="27"/>
        <v>-2.6827012025901875</v>
      </c>
      <c r="J516" s="11" t="s">
        <v>1</v>
      </c>
      <c r="K516" s="11" t="s">
        <v>1</v>
      </c>
      <c r="L516" s="11" t="s">
        <v>1</v>
      </c>
      <c r="M516" s="11" t="s">
        <v>1</v>
      </c>
      <c r="N516" s="7" t="s">
        <v>1</v>
      </c>
      <c r="O516" s="7" t="s">
        <v>1</v>
      </c>
      <c r="P516" s="7" t="s">
        <v>1</v>
      </c>
      <c r="Q516" s="7" t="s">
        <v>1</v>
      </c>
      <c r="R516" s="56">
        <f t="shared" si="28"/>
        <v>28.363977306080535</v>
      </c>
      <c r="S516" s="23">
        <f t="shared" si="31"/>
        <v>-2.6827012025901875</v>
      </c>
    </row>
    <row r="517" spans="1:19" ht="15" customHeight="1" x14ac:dyDescent="0.3">
      <c r="A517" s="26">
        <v>10123</v>
      </c>
      <c r="B517" s="22">
        <f t="shared" si="29"/>
        <v>28.882654312312525</v>
      </c>
      <c r="C517" s="41">
        <f t="shared" si="30"/>
        <v>-1.4274799951747075</v>
      </c>
      <c r="D517" s="22">
        <f t="shared" si="32"/>
        <v>-5.7480103041254509</v>
      </c>
      <c r="E517" s="22"/>
      <c r="F517" s="22">
        <v>109.31874600508378</v>
      </c>
      <c r="G517" s="22">
        <f t="shared" si="26"/>
        <v>-1.4274799951747075</v>
      </c>
      <c r="H517" s="27">
        <v>104.4</v>
      </c>
      <c r="I517" s="17">
        <f t="shared" si="27"/>
        <v>-0.76045627376425395</v>
      </c>
      <c r="J517" s="11" t="s">
        <v>1</v>
      </c>
      <c r="K517" s="11" t="s">
        <v>1</v>
      </c>
      <c r="L517" s="11" t="s">
        <v>1</v>
      </c>
      <c r="M517" s="11" t="s">
        <v>1</v>
      </c>
      <c r="N517" s="7" t="s">
        <v>1</v>
      </c>
      <c r="O517" s="7" t="s">
        <v>1</v>
      </c>
      <c r="P517" s="7" t="s">
        <v>1</v>
      </c>
      <c r="Q517" s="7" t="s">
        <v>1</v>
      </c>
      <c r="R517" s="56">
        <f t="shared" si="28"/>
        <v>28.148281661167378</v>
      </c>
      <c r="S517" s="23">
        <f t="shared" si="31"/>
        <v>-0.76045627376425395</v>
      </c>
    </row>
    <row r="518" spans="1:19" ht="15" customHeight="1" x14ac:dyDescent="0.3">
      <c r="A518" s="26">
        <v>10153</v>
      </c>
      <c r="B518" s="22">
        <f t="shared" si="29"/>
        <v>27.617256142637086</v>
      </c>
      <c r="C518" s="41">
        <f t="shared" si="30"/>
        <v>-4.3811699437056433</v>
      </c>
      <c r="D518" s="22">
        <f t="shared" si="32"/>
        <v>-7.9629338778074317</v>
      </c>
      <c r="E518" s="22"/>
      <c r="F518" s="22">
        <v>104.52930596227314</v>
      </c>
      <c r="G518" s="22">
        <f t="shared" si="26"/>
        <v>-4.3811699437056433</v>
      </c>
      <c r="H518" s="27">
        <v>107.1</v>
      </c>
      <c r="I518" s="17">
        <f t="shared" si="27"/>
        <v>2.5862068965517127</v>
      </c>
      <c r="J518" s="11" t="s">
        <v>1</v>
      </c>
      <c r="K518" s="11" t="s">
        <v>1</v>
      </c>
      <c r="L518" s="11" t="s">
        <v>1</v>
      </c>
      <c r="M518" s="11" t="s">
        <v>1</v>
      </c>
      <c r="N518" s="7" t="s">
        <v>1</v>
      </c>
      <c r="O518" s="7" t="s">
        <v>1</v>
      </c>
      <c r="P518" s="7" t="s">
        <v>1</v>
      </c>
      <c r="Q518" s="7" t="s">
        <v>1</v>
      </c>
      <c r="R518" s="56">
        <f t="shared" si="28"/>
        <v>28.876254462749291</v>
      </c>
      <c r="S518" s="23">
        <f t="shared" si="31"/>
        <v>2.5862068965517127</v>
      </c>
    </row>
    <row r="519" spans="1:19" ht="15" customHeight="1" x14ac:dyDescent="0.3">
      <c r="A519" s="26">
        <v>10184</v>
      </c>
      <c r="B519" s="22">
        <f t="shared" si="29"/>
        <v>26.971596741350176</v>
      </c>
      <c r="C519" s="41">
        <f t="shared" si="30"/>
        <v>-2.3378839590443734</v>
      </c>
      <c r="D519" s="22">
        <f t="shared" si="32"/>
        <v>-13.605313809110452</v>
      </c>
      <c r="E519" s="22"/>
      <c r="F519" s="22">
        <v>102.08553208568074</v>
      </c>
      <c r="G519" s="22">
        <f t="shared" si="26"/>
        <v>-2.3378839590443734</v>
      </c>
      <c r="H519" s="27">
        <v>106</v>
      </c>
      <c r="I519" s="17">
        <f t="shared" si="27"/>
        <v>-1.0270774976657293</v>
      </c>
      <c r="J519" s="11" t="s">
        <v>1</v>
      </c>
      <c r="K519" s="11" t="s">
        <v>1</v>
      </c>
      <c r="L519" s="11" t="s">
        <v>1</v>
      </c>
      <c r="M519" s="11" t="s">
        <v>1</v>
      </c>
      <c r="N519" s="7" t="s">
        <v>1</v>
      </c>
      <c r="O519" s="7" t="s">
        <v>1</v>
      </c>
      <c r="P519" s="7" t="s">
        <v>1</v>
      </c>
      <c r="Q519" s="7" t="s">
        <v>1</v>
      </c>
      <c r="R519" s="56">
        <f t="shared" si="28"/>
        <v>28.579672950993697</v>
      </c>
      <c r="S519" s="23">
        <f t="shared" si="31"/>
        <v>-1.0270774976657293</v>
      </c>
    </row>
    <row r="520" spans="1:19" ht="15" customHeight="1" x14ac:dyDescent="0.3">
      <c r="A520" s="26">
        <v>10214</v>
      </c>
      <c r="B520" s="22">
        <f t="shared" si="29"/>
        <v>28.138025221777255</v>
      </c>
      <c r="C520" s="41">
        <f t="shared" si="30"/>
        <v>4.3246549012755597</v>
      </c>
      <c r="D520" s="22">
        <f t="shared" si="32"/>
        <v>-8.3224568138195671</v>
      </c>
      <c r="E520" s="22"/>
      <c r="F520" s="22">
        <v>106.50037905251737</v>
      </c>
      <c r="G520" s="22">
        <f t="shared" si="26"/>
        <v>4.3246549012755597</v>
      </c>
      <c r="H520" s="27">
        <v>102.2</v>
      </c>
      <c r="I520" s="17">
        <f t="shared" si="27"/>
        <v>-3.5849056603773577</v>
      </c>
      <c r="J520" s="11" t="s">
        <v>1</v>
      </c>
      <c r="K520" s="11" t="s">
        <v>1</v>
      </c>
      <c r="L520" s="11" t="s">
        <v>1</v>
      </c>
      <c r="M520" s="11" t="s">
        <v>1</v>
      </c>
      <c r="N520" s="7" t="s">
        <v>1</v>
      </c>
      <c r="O520" s="7" t="s">
        <v>1</v>
      </c>
      <c r="P520" s="7" t="s">
        <v>1</v>
      </c>
      <c r="Q520" s="7" t="s">
        <v>1</v>
      </c>
      <c r="R520" s="56">
        <f t="shared" si="28"/>
        <v>27.555118637656186</v>
      </c>
      <c r="S520" s="23">
        <f t="shared" si="31"/>
        <v>-3.5849056603773577</v>
      </c>
    </row>
    <row r="521" spans="1:19" ht="15" customHeight="1" x14ac:dyDescent="0.3">
      <c r="A521" s="26">
        <v>10245</v>
      </c>
      <c r="B521" s="22">
        <f t="shared" si="29"/>
        <v>27.77160172944107</v>
      </c>
      <c r="C521" s="41">
        <f t="shared" si="30"/>
        <v>-1.3022359936353811</v>
      </c>
      <c r="D521" s="22">
        <f t="shared" si="32"/>
        <v>-7.8681988742964393</v>
      </c>
      <c r="E521" s="22"/>
      <c r="F521" s="22">
        <v>105.11349278313737</v>
      </c>
      <c r="G521" s="22">
        <f t="shared" si="26"/>
        <v>-1.3022359936353811</v>
      </c>
      <c r="H521" s="27">
        <v>98.7</v>
      </c>
      <c r="I521" s="17">
        <f t="shared" si="27"/>
        <v>-3.4246575342465779</v>
      </c>
      <c r="J521" s="11" t="s">
        <v>1</v>
      </c>
      <c r="K521" s="11" t="s">
        <v>1</v>
      </c>
      <c r="L521" s="11" t="s">
        <v>1</v>
      </c>
      <c r="M521" s="11" t="s">
        <v>1</v>
      </c>
      <c r="N521" s="7" t="s">
        <v>1</v>
      </c>
      <c r="O521" s="7" t="s">
        <v>1</v>
      </c>
      <c r="P521" s="7" t="s">
        <v>1</v>
      </c>
      <c r="Q521" s="7" t="s">
        <v>1</v>
      </c>
      <c r="R521" s="56">
        <f t="shared" si="28"/>
        <v>26.611450191161111</v>
      </c>
      <c r="S521" s="23">
        <f t="shared" si="31"/>
        <v>-3.4246575342465779</v>
      </c>
    </row>
    <row r="522" spans="1:19" ht="15" customHeight="1" x14ac:dyDescent="0.3">
      <c r="A522" s="26">
        <v>10276</v>
      </c>
      <c r="B522" s="22">
        <f t="shared" si="29"/>
        <v>27.710334778953992</v>
      </c>
      <c r="C522" s="41">
        <f t="shared" si="30"/>
        <v>-0.22061007169826841</v>
      </c>
      <c r="D522" s="22">
        <f t="shared" si="32"/>
        <v>-6.7520418682103012</v>
      </c>
      <c r="E522" s="22"/>
      <c r="F522" s="22">
        <v>104.88160183134394</v>
      </c>
      <c r="G522" s="22">
        <f t="shared" si="26"/>
        <v>-0.22061007169826841</v>
      </c>
      <c r="H522" s="27">
        <v>97.3</v>
      </c>
      <c r="I522" s="17">
        <f t="shared" si="27"/>
        <v>-1.4184397163120588</v>
      </c>
      <c r="J522" s="11" t="s">
        <v>1</v>
      </c>
      <c r="K522" s="11" t="s">
        <v>1</v>
      </c>
      <c r="L522" s="11" t="s">
        <v>1</v>
      </c>
      <c r="M522" s="11" t="s">
        <v>1</v>
      </c>
      <c r="N522" s="7" t="s">
        <v>1</v>
      </c>
      <c r="O522" s="7" t="s">
        <v>1</v>
      </c>
      <c r="P522" s="7" t="s">
        <v>1</v>
      </c>
      <c r="Q522" s="7" t="s">
        <v>1</v>
      </c>
      <c r="R522" s="56">
        <f t="shared" si="28"/>
        <v>26.233982812563081</v>
      </c>
      <c r="S522" s="23">
        <f t="shared" si="31"/>
        <v>-1.4184397163120588</v>
      </c>
    </row>
    <row r="523" spans="1:19" ht="15" customHeight="1" x14ac:dyDescent="0.3">
      <c r="A523" s="26">
        <v>10305</v>
      </c>
      <c r="B523" s="22">
        <f t="shared" si="29"/>
        <v>27.640820354362877</v>
      </c>
      <c r="C523" s="41">
        <f t="shared" si="30"/>
        <v>-0.25086100599517325</v>
      </c>
      <c r="D523" s="22">
        <f t="shared" si="32"/>
        <v>-10.032213529682487</v>
      </c>
      <c r="E523" s="22"/>
      <c r="F523" s="22">
        <v>104.61849478988599</v>
      </c>
      <c r="G523" s="22">
        <f t="shared" si="26"/>
        <v>-0.25086100599517325</v>
      </c>
      <c r="H523" s="27">
        <v>95.2</v>
      </c>
      <c r="I523" s="17">
        <f t="shared" si="27"/>
        <v>-2.1582733812949617</v>
      </c>
      <c r="J523" s="11" t="s">
        <v>1</v>
      </c>
      <c r="K523" s="11" t="s">
        <v>1</v>
      </c>
      <c r="L523" s="11" t="s">
        <v>1</v>
      </c>
      <c r="M523" s="11" t="s">
        <v>1</v>
      </c>
      <c r="N523" s="7" t="s">
        <v>1</v>
      </c>
      <c r="O523" s="7" t="s">
        <v>1</v>
      </c>
      <c r="P523" s="7" t="s">
        <v>1</v>
      </c>
      <c r="Q523" s="7" t="s">
        <v>1</v>
      </c>
      <c r="R523" s="56">
        <f t="shared" si="28"/>
        <v>25.667781744666037</v>
      </c>
      <c r="S523" s="23">
        <f t="shared" si="31"/>
        <v>-2.1582733812949617</v>
      </c>
    </row>
    <row r="524" spans="1:19" ht="15" customHeight="1" x14ac:dyDescent="0.3">
      <c r="A524" s="26">
        <v>10336</v>
      </c>
      <c r="B524" s="22">
        <f t="shared" si="29"/>
        <v>27.135368012844477</v>
      </c>
      <c r="C524" s="41">
        <f t="shared" si="30"/>
        <v>-1.8286445012787644</v>
      </c>
      <c r="D524" s="22">
        <f t="shared" si="32"/>
        <v>-8.0745589526622688</v>
      </c>
      <c r="E524" s="22"/>
      <c r="F524" s="22">
        <v>102.70539443759013</v>
      </c>
      <c r="G524" s="22">
        <f t="shared" si="26"/>
        <v>-1.8286445012787644</v>
      </c>
      <c r="H524" s="27">
        <v>94.7</v>
      </c>
      <c r="I524" s="17">
        <f t="shared" si="27"/>
        <v>-0.52521008403361158</v>
      </c>
      <c r="J524" s="11" t="s">
        <v>1</v>
      </c>
      <c r="K524" s="11" t="s">
        <v>1</v>
      </c>
      <c r="L524" s="11" t="s">
        <v>1</v>
      </c>
      <c r="M524" s="11" t="s">
        <v>1</v>
      </c>
      <c r="N524" s="7" t="s">
        <v>1</v>
      </c>
      <c r="O524" s="7" t="s">
        <v>1</v>
      </c>
      <c r="P524" s="7" t="s">
        <v>1</v>
      </c>
      <c r="Q524" s="7" t="s">
        <v>1</v>
      </c>
      <c r="R524" s="56">
        <f t="shared" si="28"/>
        <v>25.532971966595312</v>
      </c>
      <c r="S524" s="23">
        <f t="shared" si="31"/>
        <v>-0.52521008403361158</v>
      </c>
    </row>
    <row r="525" spans="1:19" ht="15" customHeight="1" x14ac:dyDescent="0.3">
      <c r="A525" s="26">
        <v>10366</v>
      </c>
      <c r="B525" s="22">
        <f t="shared" si="29"/>
        <v>26.661727357155907</v>
      </c>
      <c r="C525" s="41">
        <f t="shared" si="30"/>
        <v>-1.7454734922495718</v>
      </c>
      <c r="D525" s="22">
        <f t="shared" si="32"/>
        <v>-10.490091372967857</v>
      </c>
      <c r="E525" s="22"/>
      <c r="F525" s="22">
        <v>100.91269900257163</v>
      </c>
      <c r="G525" s="22">
        <f t="shared" si="26"/>
        <v>-1.7454734922495718</v>
      </c>
      <c r="H525" s="27">
        <v>97.9</v>
      </c>
      <c r="I525" s="17">
        <f t="shared" si="27"/>
        <v>3.3790918690602023</v>
      </c>
      <c r="J525" s="11" t="s">
        <v>1</v>
      </c>
      <c r="K525" s="11" t="s">
        <v>1</v>
      </c>
      <c r="L525" s="11" t="s">
        <v>1</v>
      </c>
      <c r="M525" s="11" t="s">
        <v>1</v>
      </c>
      <c r="N525" s="7" t="s">
        <v>1</v>
      </c>
      <c r="O525" s="7" t="s">
        <v>1</v>
      </c>
      <c r="P525" s="7" t="s">
        <v>1</v>
      </c>
      <c r="Q525" s="7" t="s">
        <v>1</v>
      </c>
      <c r="R525" s="56">
        <f t="shared" si="28"/>
        <v>26.395754546247954</v>
      </c>
      <c r="S525" s="23">
        <f t="shared" si="31"/>
        <v>3.3790918690602023</v>
      </c>
    </row>
    <row r="526" spans="1:19" ht="15" customHeight="1" x14ac:dyDescent="0.3">
      <c r="A526" s="26">
        <v>10397</v>
      </c>
      <c r="B526" s="22">
        <f t="shared" si="29"/>
        <v>25.395150976894179</v>
      </c>
      <c r="C526" s="41">
        <f t="shared" si="30"/>
        <v>-4.7505413407574419</v>
      </c>
      <c r="D526" s="22">
        <f t="shared" si="32"/>
        <v>-13.514164192279953</v>
      </c>
      <c r="E526" s="22"/>
      <c r="F526" s="22">
        <v>96.118799518380342</v>
      </c>
      <c r="G526" s="22">
        <f t="shared" si="26"/>
        <v>-4.7505413407574419</v>
      </c>
      <c r="H526" s="27">
        <v>98.8</v>
      </c>
      <c r="I526" s="17">
        <f t="shared" si="27"/>
        <v>0.91930541368743235</v>
      </c>
      <c r="J526" s="11" t="s">
        <v>1</v>
      </c>
      <c r="K526" s="11" t="s">
        <v>1</v>
      </c>
      <c r="L526" s="11" t="s">
        <v>1</v>
      </c>
      <c r="M526" s="11" t="s">
        <v>1</v>
      </c>
      <c r="N526" s="7" t="s">
        <v>1</v>
      </c>
      <c r="O526" s="7" t="s">
        <v>1</v>
      </c>
      <c r="P526" s="7" t="s">
        <v>1</v>
      </c>
      <c r="Q526" s="7" t="s">
        <v>1</v>
      </c>
      <c r="R526" s="56">
        <f t="shared" si="28"/>
        <v>26.638412146775259</v>
      </c>
      <c r="S526" s="23">
        <f t="shared" si="31"/>
        <v>0.91930541368743235</v>
      </c>
    </row>
    <row r="527" spans="1:19" ht="15" customHeight="1" x14ac:dyDescent="0.3">
      <c r="A527" s="26">
        <v>10427</v>
      </c>
      <c r="B527" s="22">
        <f t="shared" si="29"/>
        <v>24.651700096945202</v>
      </c>
      <c r="C527" s="41">
        <f t="shared" si="30"/>
        <v>-2.9275308527419552</v>
      </c>
      <c r="D527" s="22">
        <f t="shared" si="32"/>
        <v>-12.62058884944668</v>
      </c>
      <c r="E527" s="22"/>
      <c r="F527" s="22">
        <v>93.304892007194567</v>
      </c>
      <c r="G527" s="22">
        <f t="shared" si="26"/>
        <v>-2.9275308527419552</v>
      </c>
      <c r="H527" s="27">
        <v>99.4</v>
      </c>
      <c r="I527" s="17">
        <f t="shared" si="27"/>
        <v>0.60728744939271273</v>
      </c>
      <c r="J527" s="11" t="s">
        <v>1</v>
      </c>
      <c r="K527" s="11" t="s">
        <v>1</v>
      </c>
      <c r="L527" s="11" t="s">
        <v>1</v>
      </c>
      <c r="M527" s="11" t="s">
        <v>1</v>
      </c>
      <c r="N527" s="7" t="s">
        <v>1</v>
      </c>
      <c r="O527" s="7" t="s">
        <v>1</v>
      </c>
      <c r="P527" s="7" t="s">
        <v>1</v>
      </c>
      <c r="Q527" s="7" t="s">
        <v>1</v>
      </c>
      <c r="R527" s="56">
        <f t="shared" si="28"/>
        <v>26.800183880460128</v>
      </c>
      <c r="S527" s="23">
        <f t="shared" si="31"/>
        <v>0.60728744939271273</v>
      </c>
    </row>
    <row r="528" spans="1:19" ht="15" customHeight="1" x14ac:dyDescent="0.3">
      <c r="A528" s="26">
        <v>10458</v>
      </c>
      <c r="B528" s="22">
        <f t="shared" si="29"/>
        <v>24.681155361602453</v>
      </c>
      <c r="C528" s="41">
        <f t="shared" si="30"/>
        <v>0.11948573340343493</v>
      </c>
      <c r="D528" s="22">
        <f t="shared" si="32"/>
        <v>-15.766617073464973</v>
      </c>
      <c r="E528" s="22"/>
      <c r="F528" s="22">
        <v>93.416378041710644</v>
      </c>
      <c r="G528" s="22">
        <f t="shared" si="26"/>
        <v>0.11948573340343493</v>
      </c>
      <c r="H528" s="27">
        <v>102</v>
      </c>
      <c r="I528" s="17">
        <f t="shared" si="27"/>
        <v>2.6156941649899235</v>
      </c>
      <c r="J528" s="11" t="s">
        <v>1</v>
      </c>
      <c r="K528" s="11" t="s">
        <v>1</v>
      </c>
      <c r="L528" s="11" t="s">
        <v>1</v>
      </c>
      <c r="M528" s="11" t="s">
        <v>1</v>
      </c>
      <c r="N528" s="7" t="s">
        <v>1</v>
      </c>
      <c r="O528" s="7" t="s">
        <v>1</v>
      </c>
      <c r="P528" s="7" t="s">
        <v>1</v>
      </c>
      <c r="Q528" s="7" t="s">
        <v>1</v>
      </c>
      <c r="R528" s="56">
        <f t="shared" si="28"/>
        <v>27.501194726427894</v>
      </c>
      <c r="S528" s="23">
        <f t="shared" si="31"/>
        <v>2.6156941649899235</v>
      </c>
    </row>
    <row r="529" spans="1:19" ht="15" customHeight="1" x14ac:dyDescent="0.3">
      <c r="A529" s="26">
        <v>10489</v>
      </c>
      <c r="B529" s="22">
        <f t="shared" si="29"/>
        <v>25.37276497575467</v>
      </c>
      <c r="C529" s="41">
        <f t="shared" si="30"/>
        <v>2.8021768187893814</v>
      </c>
      <c r="D529" s="22">
        <f t="shared" si="32"/>
        <v>-12.15223953659137</v>
      </c>
      <c r="E529" s="22"/>
      <c r="F529" s="22">
        <v>96.034070132148116</v>
      </c>
      <c r="G529" s="22">
        <f t="shared" ref="G529:G544" si="33">((F529/F528)-1)*100</f>
        <v>2.8021768187893814</v>
      </c>
      <c r="H529" s="27">
        <v>104.1</v>
      </c>
      <c r="I529" s="17">
        <f t="shared" ref="I529:I567" si="34">((H529/H528)-1)*100</f>
        <v>2.0588235294117574</v>
      </c>
      <c r="J529" s="11" t="s">
        <v>1</v>
      </c>
      <c r="K529" s="11" t="s">
        <v>1</v>
      </c>
      <c r="L529" s="11" t="s">
        <v>1</v>
      </c>
      <c r="M529" s="11" t="s">
        <v>1</v>
      </c>
      <c r="N529" s="7" t="s">
        <v>1</v>
      </c>
      <c r="O529" s="7" t="s">
        <v>1</v>
      </c>
      <c r="P529" s="7" t="s">
        <v>1</v>
      </c>
      <c r="Q529" s="7" t="s">
        <v>1</v>
      </c>
      <c r="R529" s="56">
        <f t="shared" ref="R529:R592" si="35">R530/((1+(S530/100)))</f>
        <v>28.067395794324938</v>
      </c>
      <c r="S529" s="23">
        <f t="shared" si="31"/>
        <v>2.0588235294117574</v>
      </c>
    </row>
    <row r="530" spans="1:19" ht="15" customHeight="1" x14ac:dyDescent="0.3">
      <c r="A530" s="26">
        <v>10519</v>
      </c>
      <c r="B530" s="22">
        <f t="shared" ref="B530:B567" si="36">B531/(1+(C531/100))</f>
        <v>25.254943917125672</v>
      </c>
      <c r="C530" s="41">
        <f t="shared" si="30"/>
        <v>-0.46436034362665746</v>
      </c>
      <c r="D530" s="22">
        <f t="shared" si="32"/>
        <v>-8.5537542662116337</v>
      </c>
      <c r="E530" s="22"/>
      <c r="F530" s="22">
        <v>95.588125994083811</v>
      </c>
      <c r="G530" s="22">
        <f t="shared" si="33"/>
        <v>-0.46436034362665746</v>
      </c>
      <c r="H530" s="27">
        <v>105.8</v>
      </c>
      <c r="I530" s="17">
        <f t="shared" si="34"/>
        <v>1.6330451488953068</v>
      </c>
      <c r="J530" s="11" t="s">
        <v>1</v>
      </c>
      <c r="K530" s="11" t="s">
        <v>1</v>
      </c>
      <c r="L530" s="11" t="s">
        <v>1</v>
      </c>
      <c r="M530" s="11" t="s">
        <v>1</v>
      </c>
      <c r="N530" s="7" t="s">
        <v>1</v>
      </c>
      <c r="O530" s="7" t="s">
        <v>1</v>
      </c>
      <c r="P530" s="7" t="s">
        <v>1</v>
      </c>
      <c r="Q530" s="7" t="s">
        <v>1</v>
      </c>
      <c r="R530" s="56">
        <f t="shared" si="35"/>
        <v>28.525749039765408</v>
      </c>
      <c r="S530" s="23">
        <f t="shared" si="31"/>
        <v>1.6330451488953068</v>
      </c>
    </row>
    <row r="531" spans="1:19" ht="15" customHeight="1" x14ac:dyDescent="0.3">
      <c r="A531" s="26">
        <v>10550</v>
      </c>
      <c r="B531" s="22">
        <f t="shared" si="36"/>
        <v>25.084103382113632</v>
      </c>
      <c r="C531" s="41">
        <f t="shared" ref="C531:C544" si="37">G531</f>
        <v>-0.67646372754838202</v>
      </c>
      <c r="D531" s="22">
        <f t="shared" si="32"/>
        <v>-6.998077931154989</v>
      </c>
      <c r="E531" s="22"/>
      <c r="F531" s="22">
        <v>94.941506993890584</v>
      </c>
      <c r="G531" s="22">
        <f t="shared" si="33"/>
        <v>-0.67646372754838202</v>
      </c>
      <c r="H531" s="27">
        <v>104.4</v>
      </c>
      <c r="I531" s="17">
        <f t="shared" si="34"/>
        <v>-1.3232514177693666</v>
      </c>
      <c r="J531" s="11" t="s">
        <v>1</v>
      </c>
      <c r="K531" s="11" t="s">
        <v>1</v>
      </c>
      <c r="L531" s="11" t="s">
        <v>1</v>
      </c>
      <c r="M531" s="11" t="s">
        <v>1</v>
      </c>
      <c r="N531" s="7" t="s">
        <v>1</v>
      </c>
      <c r="O531" s="7" t="s">
        <v>1</v>
      </c>
      <c r="P531" s="7" t="s">
        <v>1</v>
      </c>
      <c r="Q531" s="7" t="s">
        <v>1</v>
      </c>
      <c r="R531" s="56">
        <f t="shared" si="35"/>
        <v>28.148281661167381</v>
      </c>
      <c r="S531" s="23">
        <f t="shared" ref="S531:S568" si="38">I531</f>
        <v>-1.3232514177693666</v>
      </c>
    </row>
    <row r="532" spans="1:19" ht="15" customHeight="1" x14ac:dyDescent="0.3">
      <c r="A532" s="26">
        <v>10580</v>
      </c>
      <c r="B532" s="22">
        <f t="shared" si="36"/>
        <v>25.340953289924848</v>
      </c>
      <c r="C532" s="41">
        <f t="shared" si="37"/>
        <v>1.0239549084076982</v>
      </c>
      <c r="D532" s="22">
        <f t="shared" si="32"/>
        <v>-9.9405409932166506</v>
      </c>
      <c r="E532" s="22"/>
      <c r="F532" s="22">
        <v>95.913665214870775</v>
      </c>
      <c r="G532" s="22">
        <f t="shared" si="33"/>
        <v>1.0239549084076982</v>
      </c>
      <c r="H532" s="27">
        <v>103.8</v>
      </c>
      <c r="I532" s="17">
        <f t="shared" si="34"/>
        <v>-0.57471264367816577</v>
      </c>
      <c r="J532" s="11" t="s">
        <v>1</v>
      </c>
      <c r="K532" s="11" t="s">
        <v>1</v>
      </c>
      <c r="L532" s="11" t="s">
        <v>1</v>
      </c>
      <c r="M532" s="11" t="s">
        <v>1</v>
      </c>
      <c r="N532" s="7" t="s">
        <v>1</v>
      </c>
      <c r="O532" s="7" t="s">
        <v>1</v>
      </c>
      <c r="P532" s="7" t="s">
        <v>1</v>
      </c>
      <c r="Q532" s="7" t="s">
        <v>1</v>
      </c>
      <c r="R532" s="56">
        <f t="shared" si="35"/>
        <v>27.986509927482508</v>
      </c>
      <c r="S532" s="23">
        <f t="shared" si="38"/>
        <v>-0.57471264367816577</v>
      </c>
    </row>
    <row r="533" spans="1:19" ht="15" customHeight="1" x14ac:dyDescent="0.3">
      <c r="A533" s="26">
        <v>10611</v>
      </c>
      <c r="B533" s="22">
        <f t="shared" si="36"/>
        <v>26.844349998030854</v>
      </c>
      <c r="C533" s="41">
        <f t="shared" si="37"/>
        <v>5.9326762135019306</v>
      </c>
      <c r="D533" s="22">
        <f t="shared" si="32"/>
        <v>-3.3388485851257976</v>
      </c>
      <c r="E533" s="22"/>
      <c r="F533" s="22">
        <v>101.60391241657129</v>
      </c>
      <c r="G533" s="22">
        <f t="shared" si="33"/>
        <v>5.9326762135019306</v>
      </c>
      <c r="H533" s="27">
        <v>97.6</v>
      </c>
      <c r="I533" s="17">
        <f t="shared" si="34"/>
        <v>-5.9730250481695553</v>
      </c>
      <c r="J533" s="11" t="s">
        <v>1</v>
      </c>
      <c r="K533" s="11" t="s">
        <v>1</v>
      </c>
      <c r="L533" s="11" t="s">
        <v>1</v>
      </c>
      <c r="M533" s="11" t="s">
        <v>1</v>
      </c>
      <c r="N533" s="7" t="s">
        <v>1</v>
      </c>
      <c r="O533" s="7" t="s">
        <v>1</v>
      </c>
      <c r="P533" s="7" t="s">
        <v>1</v>
      </c>
      <c r="Q533" s="7" t="s">
        <v>1</v>
      </c>
      <c r="R533" s="56">
        <f t="shared" si="35"/>
        <v>26.314868679405517</v>
      </c>
      <c r="S533" s="23">
        <f t="shared" si="38"/>
        <v>-5.9730250481695553</v>
      </c>
    </row>
    <row r="534" spans="1:19" ht="15" customHeight="1" x14ac:dyDescent="0.3">
      <c r="A534" s="26">
        <v>10642</v>
      </c>
      <c r="B534" s="22">
        <f t="shared" si="36"/>
        <v>27.13654622343077</v>
      </c>
      <c r="C534" s="41">
        <f t="shared" si="37"/>
        <v>1.0884831460674205</v>
      </c>
      <c r="D534" s="22">
        <f t="shared" si="32"/>
        <v>-2.070666269824406</v>
      </c>
      <c r="E534" s="22"/>
      <c r="F534" s="22">
        <v>102.70985387897076</v>
      </c>
      <c r="G534" s="22">
        <f t="shared" si="33"/>
        <v>1.0884831460674205</v>
      </c>
      <c r="H534" s="27">
        <v>97.8</v>
      </c>
      <c r="I534" s="17">
        <f t="shared" si="34"/>
        <v>0.2049180327868827</v>
      </c>
      <c r="J534" s="11" t="s">
        <v>1</v>
      </c>
      <c r="K534" s="11" t="s">
        <v>1</v>
      </c>
      <c r="L534" s="11" t="s">
        <v>1</v>
      </c>
      <c r="M534" s="11" t="s">
        <v>1</v>
      </c>
      <c r="N534" s="7" t="s">
        <v>1</v>
      </c>
      <c r="O534" s="7" t="s">
        <v>1</v>
      </c>
      <c r="P534" s="7" t="s">
        <v>1</v>
      </c>
      <c r="Q534" s="7" t="s">
        <v>1</v>
      </c>
      <c r="R534" s="56">
        <f t="shared" si="35"/>
        <v>26.368792590633806</v>
      </c>
      <c r="S534" s="23">
        <f t="shared" si="38"/>
        <v>0.2049180327868827</v>
      </c>
    </row>
    <row r="535" spans="1:19" ht="15" customHeight="1" x14ac:dyDescent="0.3">
      <c r="A535" s="26">
        <v>10670</v>
      </c>
      <c r="B535" s="22">
        <f t="shared" si="36"/>
        <v>27.573662350944353</v>
      </c>
      <c r="C535" s="41">
        <f t="shared" si="37"/>
        <v>1.6108023619312295</v>
      </c>
      <c r="D535" s="22">
        <f t="shared" si="32"/>
        <v>-0.24296675191813888</v>
      </c>
      <c r="E535" s="22"/>
      <c r="F535" s="22">
        <v>104.36430663118934</v>
      </c>
      <c r="G535" s="22">
        <f t="shared" si="33"/>
        <v>1.6108023619312295</v>
      </c>
      <c r="H535" s="27">
        <v>101.9</v>
      </c>
      <c r="I535" s="17">
        <f t="shared" si="34"/>
        <v>4.1922290388548111</v>
      </c>
      <c r="J535" s="11" t="s">
        <v>1</v>
      </c>
      <c r="K535" s="11" t="s">
        <v>1</v>
      </c>
      <c r="L535" s="11" t="s">
        <v>1</v>
      </c>
      <c r="M535" s="11" t="s">
        <v>1</v>
      </c>
      <c r="N535" s="7" t="s">
        <v>1</v>
      </c>
      <c r="O535" s="7" t="s">
        <v>1</v>
      </c>
      <c r="P535" s="7" t="s">
        <v>1</v>
      </c>
      <c r="Q535" s="7" t="s">
        <v>1</v>
      </c>
      <c r="R535" s="56">
        <f t="shared" si="35"/>
        <v>27.474232770813753</v>
      </c>
      <c r="S535" s="23">
        <f t="shared" si="38"/>
        <v>4.1922290388548111</v>
      </c>
    </row>
    <row r="536" spans="1:19" ht="15" customHeight="1" x14ac:dyDescent="0.3">
      <c r="A536" s="26">
        <v>10701</v>
      </c>
      <c r="B536" s="22">
        <f t="shared" si="36"/>
        <v>25.70148572932958</v>
      </c>
      <c r="C536" s="41">
        <f t="shared" si="37"/>
        <v>-6.7897278126735845</v>
      </c>
      <c r="D536" s="22">
        <f t="shared" si="32"/>
        <v>-5.2841821892231966</v>
      </c>
      <c r="E536" s="22"/>
      <c r="F536" s="22">
        <v>97.278254277347529</v>
      </c>
      <c r="G536" s="22">
        <f t="shared" si="33"/>
        <v>-6.7897278126735845</v>
      </c>
      <c r="H536" s="27">
        <v>98.7</v>
      </c>
      <c r="I536" s="17">
        <f t="shared" si="34"/>
        <v>-3.140333660451422</v>
      </c>
      <c r="J536" s="11" t="s">
        <v>1</v>
      </c>
      <c r="K536" s="11" t="s">
        <v>1</v>
      </c>
      <c r="L536" s="11" t="s">
        <v>1</v>
      </c>
      <c r="M536" s="11" t="s">
        <v>1</v>
      </c>
      <c r="N536" s="7" t="s">
        <v>1</v>
      </c>
      <c r="O536" s="7" t="s">
        <v>1</v>
      </c>
      <c r="P536" s="7" t="s">
        <v>1</v>
      </c>
      <c r="Q536" s="7" t="s">
        <v>1</v>
      </c>
      <c r="R536" s="56">
        <f t="shared" si="35"/>
        <v>26.611450191161115</v>
      </c>
      <c r="S536" s="23">
        <f t="shared" si="38"/>
        <v>-3.140333660451422</v>
      </c>
    </row>
    <row r="537" spans="1:19" ht="15" customHeight="1" x14ac:dyDescent="0.3">
      <c r="A537" s="26">
        <v>10731</v>
      </c>
      <c r="B537" s="22">
        <f t="shared" si="36"/>
        <v>26.358927236479385</v>
      </c>
      <c r="C537" s="41">
        <f t="shared" si="37"/>
        <v>2.5579902814706124</v>
      </c>
      <c r="D537" s="22">
        <f t="shared" si="32"/>
        <v>-1.135710813557822</v>
      </c>
      <c r="E537" s="22"/>
      <c r="F537" s="22">
        <v>99.766622567746353</v>
      </c>
      <c r="G537" s="22">
        <f t="shared" si="33"/>
        <v>2.5579902814706124</v>
      </c>
      <c r="H537" s="27">
        <v>100.3</v>
      </c>
      <c r="I537" s="17">
        <f t="shared" si="34"/>
        <v>1.6210739614994862</v>
      </c>
      <c r="J537" s="11" t="s">
        <v>1</v>
      </c>
      <c r="K537" s="11" t="s">
        <v>1</v>
      </c>
      <c r="L537" s="11" t="s">
        <v>1</v>
      </c>
      <c r="M537" s="11" t="s">
        <v>1</v>
      </c>
      <c r="N537" s="7" t="s">
        <v>1</v>
      </c>
      <c r="O537" s="7" t="s">
        <v>1</v>
      </c>
      <c r="P537" s="7" t="s">
        <v>1</v>
      </c>
      <c r="Q537" s="7" t="s">
        <v>1</v>
      </c>
      <c r="R537" s="56">
        <f t="shared" si="35"/>
        <v>27.042841480987434</v>
      </c>
      <c r="S537" s="23">
        <f t="shared" si="38"/>
        <v>1.6210739614994862</v>
      </c>
    </row>
    <row r="538" spans="1:19" ht="15" customHeight="1" x14ac:dyDescent="0.3">
      <c r="A538" s="26">
        <v>10762</v>
      </c>
      <c r="B538" s="22">
        <f t="shared" si="36"/>
        <v>26.105611960427041</v>
      </c>
      <c r="C538" s="41">
        <f t="shared" si="37"/>
        <v>-0.96102270695511693</v>
      </c>
      <c r="D538" s="22">
        <f t="shared" si="32"/>
        <v>2.7976245708453362</v>
      </c>
      <c r="E538" s="22"/>
      <c r="F538" s="22">
        <v>98.807842670908101</v>
      </c>
      <c r="G538" s="22">
        <f t="shared" si="33"/>
        <v>-0.96102270695511693</v>
      </c>
      <c r="H538" s="27">
        <v>100.1</v>
      </c>
      <c r="I538" s="17">
        <f t="shared" si="34"/>
        <v>-0.19940179461614971</v>
      </c>
      <c r="J538" s="11" t="s">
        <v>1</v>
      </c>
      <c r="K538" s="11" t="s">
        <v>1</v>
      </c>
      <c r="L538" s="11" t="s">
        <v>1</v>
      </c>
      <c r="M538" s="11" t="s">
        <v>1</v>
      </c>
      <c r="N538" s="7" t="s">
        <v>1</v>
      </c>
      <c r="O538" s="7" t="s">
        <v>1</v>
      </c>
      <c r="P538" s="7" t="s">
        <v>1</v>
      </c>
      <c r="Q538" s="7" t="s">
        <v>1</v>
      </c>
      <c r="R538" s="56">
        <f t="shared" si="35"/>
        <v>26.988917569759145</v>
      </c>
      <c r="S538" s="23">
        <f t="shared" si="38"/>
        <v>-0.19940179461614971</v>
      </c>
    </row>
    <row r="539" spans="1:19" ht="15" customHeight="1" x14ac:dyDescent="0.3">
      <c r="A539" s="26">
        <v>10792</v>
      </c>
      <c r="B539" s="22">
        <f t="shared" si="36"/>
        <v>26.665261988914782</v>
      </c>
      <c r="C539" s="41">
        <f t="shared" si="37"/>
        <v>2.1437920296069057</v>
      </c>
      <c r="D539" s="22">
        <f t="shared" si="32"/>
        <v>8.1680447354586239</v>
      </c>
      <c r="E539" s="22"/>
      <c r="F539" s="22">
        <v>100.92607732671355</v>
      </c>
      <c r="G539" s="22">
        <f t="shared" si="33"/>
        <v>2.1437920296069057</v>
      </c>
      <c r="H539" s="27">
        <v>99.2</v>
      </c>
      <c r="I539" s="17">
        <f t="shared" si="34"/>
        <v>-0.89910089910089086</v>
      </c>
      <c r="J539" s="11" t="s">
        <v>1</v>
      </c>
      <c r="K539" s="11" t="s">
        <v>1</v>
      </c>
      <c r="L539" s="11" t="s">
        <v>1</v>
      </c>
      <c r="M539" s="11" t="s">
        <v>1</v>
      </c>
      <c r="N539" s="7" t="s">
        <v>1</v>
      </c>
      <c r="O539" s="7" t="s">
        <v>1</v>
      </c>
      <c r="P539" s="7" t="s">
        <v>1</v>
      </c>
      <c r="Q539" s="7" t="s">
        <v>1</v>
      </c>
      <c r="R539" s="56">
        <f t="shared" si="35"/>
        <v>26.746259969231843</v>
      </c>
      <c r="S539" s="23">
        <f t="shared" si="38"/>
        <v>-0.89910089910089086</v>
      </c>
    </row>
    <row r="540" spans="1:19" ht="15" customHeight="1" x14ac:dyDescent="0.3">
      <c r="A540" s="26">
        <v>10823</v>
      </c>
      <c r="B540" s="22">
        <f t="shared" si="36"/>
        <v>26.382491448205183</v>
      </c>
      <c r="C540" s="41">
        <f t="shared" si="37"/>
        <v>-1.0604453870625807</v>
      </c>
      <c r="D540" s="22">
        <f t="shared" si="32"/>
        <v>6.8932594997135777</v>
      </c>
      <c r="E540" s="22"/>
      <c r="F540" s="22">
        <v>99.855811395359211</v>
      </c>
      <c r="G540" s="22">
        <f t="shared" si="33"/>
        <v>-1.0604453870625807</v>
      </c>
      <c r="H540" s="27">
        <v>98.7</v>
      </c>
      <c r="I540" s="17">
        <f t="shared" si="34"/>
        <v>-0.50403225806451291</v>
      </c>
      <c r="J540" s="11" t="s">
        <v>1</v>
      </c>
      <c r="K540" s="11" t="s">
        <v>1</v>
      </c>
      <c r="L540" s="11" t="s">
        <v>1</v>
      </c>
      <c r="M540" s="11" t="s">
        <v>1</v>
      </c>
      <c r="N540" s="7" t="s">
        <v>1</v>
      </c>
      <c r="O540" s="7" t="s">
        <v>1</v>
      </c>
      <c r="P540" s="7" t="s">
        <v>1</v>
      </c>
      <c r="Q540" s="7" t="s">
        <v>1</v>
      </c>
      <c r="R540" s="56">
        <f t="shared" si="35"/>
        <v>26.611450191161119</v>
      </c>
      <c r="S540" s="23">
        <f t="shared" si="38"/>
        <v>-0.50403225806451291</v>
      </c>
    </row>
    <row r="541" spans="1:19" ht="15" customHeight="1" x14ac:dyDescent="0.3">
      <c r="A541" s="26">
        <v>10854</v>
      </c>
      <c r="B541" s="22">
        <f t="shared" si="36"/>
        <v>25.577773617769129</v>
      </c>
      <c r="C541" s="41">
        <f t="shared" si="37"/>
        <v>-3.0501964987495467</v>
      </c>
      <c r="D541" s="22">
        <f t="shared" ref="D541:D580" si="39">((B541/B529)-1)*100</f>
        <v>0.80798699791038153</v>
      </c>
      <c r="E541" s="22"/>
      <c r="F541" s="22">
        <v>96.810012932380019</v>
      </c>
      <c r="G541" s="22">
        <f t="shared" si="33"/>
        <v>-3.0501964987495467</v>
      </c>
      <c r="H541" s="27">
        <v>99.6</v>
      </c>
      <c r="I541" s="17">
        <f t="shared" si="34"/>
        <v>0.91185410334344574</v>
      </c>
      <c r="J541" s="11" t="s">
        <v>1</v>
      </c>
      <c r="K541" s="11" t="s">
        <v>1</v>
      </c>
      <c r="L541" s="11" t="s">
        <v>1</v>
      </c>
      <c r="M541" s="11" t="s">
        <v>1</v>
      </c>
      <c r="N541" s="7" t="s">
        <v>1</v>
      </c>
      <c r="O541" s="7" t="s">
        <v>1</v>
      </c>
      <c r="P541" s="7" t="s">
        <v>1</v>
      </c>
      <c r="Q541" s="7" t="s">
        <v>1</v>
      </c>
      <c r="R541" s="56">
        <f t="shared" si="35"/>
        <v>26.854107791688417</v>
      </c>
      <c r="S541" s="23">
        <f t="shared" si="38"/>
        <v>0.91185410334344574</v>
      </c>
    </row>
    <row r="542" spans="1:19" ht="15" customHeight="1" x14ac:dyDescent="0.3">
      <c r="A542" s="26">
        <v>10884</v>
      </c>
      <c r="B542" s="22">
        <f t="shared" si="36"/>
        <v>26.653479883051883</v>
      </c>
      <c r="C542" s="41">
        <f t="shared" si="37"/>
        <v>4.205629001796507</v>
      </c>
      <c r="D542" s="22">
        <f t="shared" si="39"/>
        <v>5.5376720317238393</v>
      </c>
      <c r="E542" s="22"/>
      <c r="F542" s="22">
        <v>100.88148291290713</v>
      </c>
      <c r="G542" s="22">
        <f t="shared" si="33"/>
        <v>4.205629001796507</v>
      </c>
      <c r="H542" s="27">
        <v>101.8</v>
      </c>
      <c r="I542" s="17">
        <f t="shared" si="34"/>
        <v>2.2088353413654671</v>
      </c>
      <c r="J542" s="11" t="s">
        <v>1</v>
      </c>
      <c r="K542" s="11" t="s">
        <v>1</v>
      </c>
      <c r="L542" s="11" t="s">
        <v>1</v>
      </c>
      <c r="M542" s="11" t="s">
        <v>1</v>
      </c>
      <c r="N542" s="7" t="s">
        <v>1</v>
      </c>
      <c r="O542" s="7" t="s">
        <v>1</v>
      </c>
      <c r="P542" s="7" t="s">
        <v>1</v>
      </c>
      <c r="Q542" s="7" t="s">
        <v>1</v>
      </c>
      <c r="R542" s="56">
        <f t="shared" si="35"/>
        <v>27.447270815199609</v>
      </c>
      <c r="S542" s="23">
        <f t="shared" si="38"/>
        <v>2.2088353413654671</v>
      </c>
    </row>
    <row r="543" spans="1:19" ht="15" customHeight="1" x14ac:dyDescent="0.3">
      <c r="A543" s="26">
        <v>10915</v>
      </c>
      <c r="B543" s="22">
        <f t="shared" si="36"/>
        <v>26.1221069086351</v>
      </c>
      <c r="C543" s="41">
        <f t="shared" si="37"/>
        <v>-1.9936345150738277</v>
      </c>
      <c r="D543" s="22">
        <f t="shared" si="39"/>
        <v>4.1380930014091044</v>
      </c>
      <c r="E543" s="22"/>
      <c r="F543" s="22">
        <v>98.870274850237109</v>
      </c>
      <c r="G543" s="22">
        <f t="shared" si="33"/>
        <v>-1.9936345150738277</v>
      </c>
      <c r="H543" s="27">
        <v>99.6</v>
      </c>
      <c r="I543" s="17">
        <f t="shared" si="34"/>
        <v>-2.1611001964636611</v>
      </c>
      <c r="J543" s="11" t="s">
        <v>1</v>
      </c>
      <c r="K543" s="11" t="s">
        <v>1</v>
      </c>
      <c r="L543" s="11" t="s">
        <v>1</v>
      </c>
      <c r="M543" s="11" t="s">
        <v>1</v>
      </c>
      <c r="N543" s="7" t="s">
        <v>1</v>
      </c>
      <c r="O543" s="7" t="s">
        <v>1</v>
      </c>
      <c r="P543" s="7" t="s">
        <v>1</v>
      </c>
      <c r="Q543" s="7" t="s">
        <v>1</v>
      </c>
      <c r="R543" s="56">
        <f t="shared" si="35"/>
        <v>26.854107791688417</v>
      </c>
      <c r="S543" s="23">
        <f t="shared" si="38"/>
        <v>-2.1611001964636611</v>
      </c>
    </row>
    <row r="544" spans="1:19" ht="15" customHeight="1" x14ac:dyDescent="0.3">
      <c r="A544" s="26">
        <v>10945</v>
      </c>
      <c r="B544" s="22">
        <f t="shared" si="36"/>
        <v>25.925345740724669</v>
      </c>
      <c r="C544" s="41">
        <f t="shared" si="37"/>
        <v>-0.75323620946282643</v>
      </c>
      <c r="D544" s="22">
        <f t="shared" si="39"/>
        <v>2.3061186535242362</v>
      </c>
      <c r="E544" s="22"/>
      <c r="F544" s="22">
        <v>98.125548139669704</v>
      </c>
      <c r="G544" s="22">
        <f t="shared" si="33"/>
        <v>-0.75323620946282643</v>
      </c>
      <c r="H544" s="27">
        <v>98.7</v>
      </c>
      <c r="I544" s="17">
        <f t="shared" si="34"/>
        <v>-0.90361445783131433</v>
      </c>
      <c r="J544" s="11" t="s">
        <v>1</v>
      </c>
      <c r="K544" s="11" t="s">
        <v>1</v>
      </c>
      <c r="L544" s="11" t="s">
        <v>1</v>
      </c>
      <c r="M544" s="11" t="s">
        <v>1</v>
      </c>
      <c r="N544" s="7" t="s">
        <v>1</v>
      </c>
      <c r="O544" s="7" t="s">
        <v>1</v>
      </c>
      <c r="P544" s="7" t="s">
        <v>1</v>
      </c>
      <c r="Q544" s="7" t="s">
        <v>1</v>
      </c>
      <c r="R544" s="56">
        <f t="shared" si="35"/>
        <v>26.611450191161115</v>
      </c>
      <c r="S544" s="23">
        <f t="shared" si="38"/>
        <v>-0.90361445783131433</v>
      </c>
    </row>
    <row r="545" spans="1:19" ht="15" customHeight="1" x14ac:dyDescent="0.3">
      <c r="A545" s="26">
        <v>10976</v>
      </c>
      <c r="B545" s="23">
        <f t="shared" si="36"/>
        <v>25.610143968800966</v>
      </c>
      <c r="C545" s="42">
        <f t="shared" ref="C545:C567" si="40">I545</f>
        <v>-1.2158054711246202</v>
      </c>
      <c r="D545" s="23">
        <f t="shared" si="39"/>
        <v>-4.5976379734298689</v>
      </c>
      <c r="E545" s="23"/>
      <c r="F545" s="7" t="s">
        <v>1</v>
      </c>
      <c r="G545" s="7" t="s">
        <v>1</v>
      </c>
      <c r="H545" s="27">
        <v>97.5</v>
      </c>
      <c r="I545" s="17">
        <f t="shared" si="34"/>
        <v>-1.2158054711246202</v>
      </c>
      <c r="J545" s="11" t="s">
        <v>1</v>
      </c>
      <c r="K545" s="11" t="s">
        <v>1</v>
      </c>
      <c r="L545" s="11" t="s">
        <v>1</v>
      </c>
      <c r="M545" s="11" t="s">
        <v>1</v>
      </c>
      <c r="N545" s="7" t="s">
        <v>1</v>
      </c>
      <c r="O545" s="7" t="s">
        <v>1</v>
      </c>
      <c r="P545" s="7" t="s">
        <v>1</v>
      </c>
      <c r="Q545" s="7" t="s">
        <v>1</v>
      </c>
      <c r="R545" s="56">
        <f t="shared" si="35"/>
        <v>26.287906723791377</v>
      </c>
      <c r="S545" s="23">
        <f t="shared" si="38"/>
        <v>-1.2158054711246202</v>
      </c>
    </row>
    <row r="546" spans="1:19" ht="15" customHeight="1" x14ac:dyDescent="0.3">
      <c r="A546" s="26">
        <v>11007</v>
      </c>
      <c r="B546" s="23">
        <f t="shared" si="36"/>
        <v>26.371881584283251</v>
      </c>
      <c r="C546" s="42">
        <f t="shared" si="40"/>
        <v>2.9743589743589816</v>
      </c>
      <c r="D546" s="23">
        <f t="shared" si="39"/>
        <v>-2.8178406819040158</v>
      </c>
      <c r="E546" s="23"/>
      <c r="F546" s="7" t="s">
        <v>1</v>
      </c>
      <c r="G546" s="7" t="s">
        <v>1</v>
      </c>
      <c r="H546" s="27">
        <v>100.4</v>
      </c>
      <c r="I546" s="17">
        <f t="shared" si="34"/>
        <v>2.9743589743589816</v>
      </c>
      <c r="J546" s="11" t="s">
        <v>1</v>
      </c>
      <c r="K546" s="11" t="s">
        <v>1</v>
      </c>
      <c r="L546" s="11" t="s">
        <v>1</v>
      </c>
      <c r="M546" s="11" t="s">
        <v>1</v>
      </c>
      <c r="N546" s="7" t="s">
        <v>1</v>
      </c>
      <c r="O546" s="7" t="s">
        <v>1</v>
      </c>
      <c r="P546" s="7" t="s">
        <v>1</v>
      </c>
      <c r="Q546" s="7" t="s">
        <v>1</v>
      </c>
      <c r="R546" s="56">
        <f t="shared" si="35"/>
        <v>27.069803436601582</v>
      </c>
      <c r="S546" s="23">
        <f t="shared" si="38"/>
        <v>2.9743589743589816</v>
      </c>
    </row>
    <row r="547" spans="1:19" ht="15" customHeight="1" x14ac:dyDescent="0.3">
      <c r="A547" s="26">
        <v>11035</v>
      </c>
      <c r="B547" s="23">
        <f t="shared" si="36"/>
        <v>26.109213441013498</v>
      </c>
      <c r="C547" s="42">
        <f t="shared" si="40"/>
        <v>-0.9960159362549792</v>
      </c>
      <c r="D547" s="23">
        <f t="shared" si="39"/>
        <v>-5.3110424407612271</v>
      </c>
      <c r="E547" s="23"/>
      <c r="F547" s="7" t="s">
        <v>1</v>
      </c>
      <c r="G547" s="7" t="s">
        <v>1</v>
      </c>
      <c r="H547" s="27">
        <v>99.4</v>
      </c>
      <c r="I547" s="17">
        <f t="shared" si="34"/>
        <v>-0.9960159362549792</v>
      </c>
      <c r="J547" s="11" t="s">
        <v>1</v>
      </c>
      <c r="K547" s="11" t="s">
        <v>1</v>
      </c>
      <c r="L547" s="11" t="s">
        <v>1</v>
      </c>
      <c r="M547" s="11" t="s">
        <v>1</v>
      </c>
      <c r="N547" s="7" t="s">
        <v>1</v>
      </c>
      <c r="O547" s="7" t="s">
        <v>1</v>
      </c>
      <c r="P547" s="7" t="s">
        <v>1</v>
      </c>
      <c r="Q547" s="7" t="s">
        <v>1</v>
      </c>
      <c r="R547" s="56">
        <f t="shared" si="35"/>
        <v>26.800183880460132</v>
      </c>
      <c r="S547" s="23">
        <f t="shared" si="38"/>
        <v>-0.9960159362549792</v>
      </c>
    </row>
    <row r="548" spans="1:19" ht="15" customHeight="1" x14ac:dyDescent="0.3">
      <c r="A548" s="26">
        <v>11066</v>
      </c>
      <c r="B548" s="23">
        <f t="shared" si="36"/>
        <v>26.5294824702451</v>
      </c>
      <c r="C548" s="42">
        <f t="shared" si="40"/>
        <v>1.609657947686105</v>
      </c>
      <c r="D548" s="23">
        <f t="shared" si="39"/>
        <v>3.2215909602869353</v>
      </c>
      <c r="E548" s="23"/>
      <c r="F548" s="7" t="s">
        <v>1</v>
      </c>
      <c r="G548" s="7" t="s">
        <v>1</v>
      </c>
      <c r="H548" s="27">
        <v>101</v>
      </c>
      <c r="I548" s="17">
        <f t="shared" si="34"/>
        <v>1.609657947686105</v>
      </c>
      <c r="J548" s="11" t="s">
        <v>1</v>
      </c>
      <c r="K548" s="11" t="s">
        <v>1</v>
      </c>
      <c r="L548" s="11" t="s">
        <v>1</v>
      </c>
      <c r="M548" s="11" t="s">
        <v>1</v>
      </c>
      <c r="N548" s="7" t="s">
        <v>1</v>
      </c>
      <c r="O548" s="7" t="s">
        <v>1</v>
      </c>
      <c r="P548" s="7" t="s">
        <v>1</v>
      </c>
      <c r="Q548" s="7" t="s">
        <v>1</v>
      </c>
      <c r="R548" s="56">
        <f t="shared" si="35"/>
        <v>27.231575170286447</v>
      </c>
      <c r="S548" s="23">
        <f t="shared" si="38"/>
        <v>1.609657947686105</v>
      </c>
    </row>
    <row r="549" spans="1:19" ht="15" customHeight="1" x14ac:dyDescent="0.3">
      <c r="A549" s="26">
        <v>11096</v>
      </c>
      <c r="B549" s="23">
        <f t="shared" si="36"/>
        <v>26.5294824702451</v>
      </c>
      <c r="C549" s="42">
        <f t="shared" si="40"/>
        <v>0</v>
      </c>
      <c r="D549" s="23">
        <f t="shared" si="39"/>
        <v>0.64704922258624897</v>
      </c>
      <c r="E549" s="23"/>
      <c r="F549" s="7" t="s">
        <v>1</v>
      </c>
      <c r="G549" s="7" t="s">
        <v>1</v>
      </c>
      <c r="H549" s="27">
        <v>101</v>
      </c>
      <c r="I549" s="17">
        <f t="shared" si="34"/>
        <v>0</v>
      </c>
      <c r="J549" s="11" t="s">
        <v>1</v>
      </c>
      <c r="K549" s="11" t="s">
        <v>1</v>
      </c>
      <c r="L549" s="11" t="s">
        <v>1</v>
      </c>
      <c r="M549" s="11" t="s">
        <v>1</v>
      </c>
      <c r="N549" s="7" t="s">
        <v>1</v>
      </c>
      <c r="O549" s="7" t="s">
        <v>1</v>
      </c>
      <c r="P549" s="7" t="s">
        <v>1</v>
      </c>
      <c r="Q549" s="7" t="s">
        <v>1</v>
      </c>
      <c r="R549" s="56">
        <f t="shared" si="35"/>
        <v>27.231575170286447</v>
      </c>
      <c r="S549" s="23">
        <f t="shared" si="38"/>
        <v>0</v>
      </c>
    </row>
    <row r="550" spans="1:19" ht="15" customHeight="1" x14ac:dyDescent="0.3">
      <c r="A550" s="26">
        <v>11127</v>
      </c>
      <c r="B550" s="23">
        <f t="shared" si="36"/>
        <v>26.5294824702451</v>
      </c>
      <c r="C550" s="42">
        <f t="shared" si="40"/>
        <v>0</v>
      </c>
      <c r="D550" s="23">
        <f t="shared" si="39"/>
        <v>1.6236758228866499</v>
      </c>
      <c r="E550" s="23"/>
      <c r="F550" s="7" t="s">
        <v>1</v>
      </c>
      <c r="G550" s="7" t="s">
        <v>1</v>
      </c>
      <c r="H550" s="27">
        <v>101</v>
      </c>
      <c r="I550" s="17">
        <f t="shared" si="34"/>
        <v>0</v>
      </c>
      <c r="J550" s="11" t="s">
        <v>1</v>
      </c>
      <c r="K550" s="11" t="s">
        <v>1</v>
      </c>
      <c r="L550" s="11" t="s">
        <v>1</v>
      </c>
      <c r="M550" s="11" t="s">
        <v>1</v>
      </c>
      <c r="N550" s="7" t="s">
        <v>1</v>
      </c>
      <c r="O550" s="7" t="s">
        <v>1</v>
      </c>
      <c r="P550" s="7" t="s">
        <v>1</v>
      </c>
      <c r="Q550" s="7" t="s">
        <v>1</v>
      </c>
      <c r="R550" s="56">
        <f t="shared" si="35"/>
        <v>27.231575170286447</v>
      </c>
      <c r="S550" s="23">
        <f t="shared" si="38"/>
        <v>0</v>
      </c>
    </row>
    <row r="551" spans="1:19" ht="15" customHeight="1" x14ac:dyDescent="0.3">
      <c r="A551" s="26">
        <v>11157</v>
      </c>
      <c r="B551" s="23">
        <f t="shared" si="36"/>
        <v>26.58201609889905</v>
      </c>
      <c r="C551" s="42">
        <f t="shared" si="40"/>
        <v>0.1980198019801982</v>
      </c>
      <c r="D551" s="23">
        <f t="shared" si="39"/>
        <v>-0.31218853221970377</v>
      </c>
      <c r="E551" s="23"/>
      <c r="F551" s="7" t="s">
        <v>1</v>
      </c>
      <c r="G551" s="7" t="s">
        <v>1</v>
      </c>
      <c r="H551" s="27">
        <v>101.2</v>
      </c>
      <c r="I551" s="17">
        <f t="shared" si="34"/>
        <v>0.1980198019801982</v>
      </c>
      <c r="J551" s="11" t="s">
        <v>1</v>
      </c>
      <c r="K551" s="11" t="s">
        <v>1</v>
      </c>
      <c r="L551" s="11" t="s">
        <v>1</v>
      </c>
      <c r="M551" s="11" t="s">
        <v>1</v>
      </c>
      <c r="N551" s="7" t="s">
        <v>1</v>
      </c>
      <c r="O551" s="7" t="s">
        <v>1</v>
      </c>
      <c r="P551" s="7" t="s">
        <v>1</v>
      </c>
      <c r="Q551" s="7" t="s">
        <v>1</v>
      </c>
      <c r="R551" s="56">
        <f t="shared" si="35"/>
        <v>27.285499081514736</v>
      </c>
      <c r="S551" s="23">
        <f t="shared" si="38"/>
        <v>0.1980198019801982</v>
      </c>
    </row>
    <row r="552" spans="1:19" ht="15" customHeight="1" x14ac:dyDescent="0.3">
      <c r="A552" s="26">
        <v>11188</v>
      </c>
      <c r="B552" s="23">
        <f t="shared" si="36"/>
        <v>26.818417427841823</v>
      </c>
      <c r="C552" s="42">
        <f t="shared" si="40"/>
        <v>0.88932806324109048</v>
      </c>
      <c r="D552" s="23">
        <f t="shared" si="39"/>
        <v>1.6523306014993411</v>
      </c>
      <c r="E552" s="23"/>
      <c r="F552" s="7" t="s">
        <v>1</v>
      </c>
      <c r="G552" s="7" t="s">
        <v>1</v>
      </c>
      <c r="H552" s="27">
        <v>102.1</v>
      </c>
      <c r="I552" s="17">
        <f t="shared" si="34"/>
        <v>0.88932806324109048</v>
      </c>
      <c r="J552" s="11" t="s">
        <v>1</v>
      </c>
      <c r="K552" s="11" t="s">
        <v>1</v>
      </c>
      <c r="L552" s="11" t="s">
        <v>1</v>
      </c>
      <c r="M552" s="11" t="s">
        <v>1</v>
      </c>
      <c r="N552" s="7" t="s">
        <v>1</v>
      </c>
      <c r="O552" s="7" t="s">
        <v>1</v>
      </c>
      <c r="P552" s="7" t="s">
        <v>1</v>
      </c>
      <c r="Q552" s="7" t="s">
        <v>1</v>
      </c>
      <c r="R552" s="56">
        <f t="shared" si="35"/>
        <v>27.528156682042038</v>
      </c>
      <c r="S552" s="23">
        <f t="shared" si="38"/>
        <v>0.88932806324109048</v>
      </c>
    </row>
    <row r="553" spans="1:19" ht="15" customHeight="1" x14ac:dyDescent="0.3">
      <c r="A553" s="26">
        <v>11219</v>
      </c>
      <c r="B553" s="23">
        <f t="shared" si="36"/>
        <v>26.450682027264168</v>
      </c>
      <c r="C553" s="42">
        <f t="shared" si="40"/>
        <v>-1.3712047012732542</v>
      </c>
      <c r="D553" s="23">
        <f t="shared" si="39"/>
        <v>3.4127614957410568</v>
      </c>
      <c r="E553" s="23"/>
      <c r="F553" s="7" t="s">
        <v>1</v>
      </c>
      <c r="G553" s="7" t="s">
        <v>1</v>
      </c>
      <c r="H553" s="27">
        <v>100.7</v>
      </c>
      <c r="I553" s="17">
        <f t="shared" si="34"/>
        <v>-1.3712047012732542</v>
      </c>
      <c r="J553" s="11" t="s">
        <v>1</v>
      </c>
      <c r="K553" s="11" t="s">
        <v>1</v>
      </c>
      <c r="L553" s="11" t="s">
        <v>1</v>
      </c>
      <c r="M553" s="11" t="s">
        <v>1</v>
      </c>
      <c r="N553" s="7" t="s">
        <v>1</v>
      </c>
      <c r="O553" s="7" t="s">
        <v>1</v>
      </c>
      <c r="P553" s="7" t="s">
        <v>1</v>
      </c>
      <c r="Q553" s="7" t="s">
        <v>1</v>
      </c>
      <c r="R553" s="56">
        <f t="shared" si="35"/>
        <v>27.150689303444011</v>
      </c>
      <c r="S553" s="23">
        <f t="shared" si="38"/>
        <v>-1.3712047012732542</v>
      </c>
    </row>
    <row r="554" spans="1:19" ht="15" customHeight="1" x14ac:dyDescent="0.3">
      <c r="A554" s="26">
        <v>11249</v>
      </c>
      <c r="B554" s="23">
        <f t="shared" si="36"/>
        <v>26.844684242168796</v>
      </c>
      <c r="C554" s="42">
        <f t="shared" si="40"/>
        <v>1.4895729890764597</v>
      </c>
      <c r="D554" s="23">
        <f t="shared" si="39"/>
        <v>0.71737108983842557</v>
      </c>
      <c r="E554" s="23"/>
      <c r="F554" s="7" t="s">
        <v>1</v>
      </c>
      <c r="G554" s="7" t="s">
        <v>1</v>
      </c>
      <c r="H554" s="27">
        <v>102.2</v>
      </c>
      <c r="I554" s="17">
        <f t="shared" si="34"/>
        <v>1.4895729890764597</v>
      </c>
      <c r="J554" s="11" t="s">
        <v>1</v>
      </c>
      <c r="K554" s="11" t="s">
        <v>1</v>
      </c>
      <c r="L554" s="11" t="s">
        <v>1</v>
      </c>
      <c r="M554" s="11" t="s">
        <v>1</v>
      </c>
      <c r="N554" s="7" t="s">
        <v>1</v>
      </c>
      <c r="O554" s="7" t="s">
        <v>1</v>
      </c>
      <c r="P554" s="7" t="s">
        <v>1</v>
      </c>
      <c r="Q554" s="7" t="s">
        <v>1</v>
      </c>
      <c r="R554" s="56">
        <f t="shared" si="35"/>
        <v>27.555118637656186</v>
      </c>
      <c r="S554" s="23">
        <f t="shared" si="38"/>
        <v>1.4895729890764597</v>
      </c>
    </row>
    <row r="555" spans="1:19" ht="15" customHeight="1" x14ac:dyDescent="0.3">
      <c r="A555" s="26">
        <v>11280</v>
      </c>
      <c r="B555" s="23">
        <f t="shared" si="36"/>
        <v>26.056679812359533</v>
      </c>
      <c r="C555" s="42">
        <f t="shared" si="40"/>
        <v>-2.9354207436399271</v>
      </c>
      <c r="D555" s="23">
        <f t="shared" si="39"/>
        <v>-0.25046638276309263</v>
      </c>
      <c r="E555" s="23"/>
      <c r="F555" s="7" t="s">
        <v>1</v>
      </c>
      <c r="G555" s="7" t="s">
        <v>1</v>
      </c>
      <c r="H555" s="27">
        <v>99.2</v>
      </c>
      <c r="I555" s="17">
        <f t="shared" si="34"/>
        <v>-2.9354207436399271</v>
      </c>
      <c r="J555" s="11" t="s">
        <v>1</v>
      </c>
      <c r="K555" s="11" t="s">
        <v>1</v>
      </c>
      <c r="L555" s="11" t="s">
        <v>1</v>
      </c>
      <c r="M555" s="11" t="s">
        <v>1</v>
      </c>
      <c r="N555" s="7" t="s">
        <v>1</v>
      </c>
      <c r="O555" s="7" t="s">
        <v>1</v>
      </c>
      <c r="P555" s="7" t="s">
        <v>1</v>
      </c>
      <c r="Q555" s="7" t="s">
        <v>1</v>
      </c>
      <c r="R555" s="56">
        <f t="shared" si="35"/>
        <v>26.746259969231833</v>
      </c>
      <c r="S555" s="23">
        <f t="shared" si="38"/>
        <v>-2.9354207436399271</v>
      </c>
    </row>
    <row r="556" spans="1:19" ht="15" customHeight="1" x14ac:dyDescent="0.3">
      <c r="A556" s="26">
        <v>11310</v>
      </c>
      <c r="B556" s="23">
        <f t="shared" si="36"/>
        <v>24.32307006677916</v>
      </c>
      <c r="C556" s="42">
        <f t="shared" si="40"/>
        <v>-6.6532258064516236</v>
      </c>
      <c r="D556" s="23">
        <f t="shared" si="39"/>
        <v>-6.1803444782168704</v>
      </c>
      <c r="E556" s="23"/>
      <c r="F556" s="7" t="s">
        <v>1</v>
      </c>
      <c r="G556" s="7" t="s">
        <v>1</v>
      </c>
      <c r="H556" s="27">
        <v>92.6</v>
      </c>
      <c r="I556" s="17">
        <f t="shared" si="34"/>
        <v>-6.6532258064516236</v>
      </c>
      <c r="J556" s="11" t="s">
        <v>1</v>
      </c>
      <c r="K556" s="11" t="s">
        <v>1</v>
      </c>
      <c r="L556" s="11" t="s">
        <v>1</v>
      </c>
      <c r="M556" s="11" t="s">
        <v>1</v>
      </c>
      <c r="N556" s="7" t="s">
        <v>1</v>
      </c>
      <c r="O556" s="7" t="s">
        <v>1</v>
      </c>
      <c r="P556" s="7" t="s">
        <v>1</v>
      </c>
      <c r="Q556" s="7" t="s">
        <v>1</v>
      </c>
      <c r="R556" s="56">
        <f t="shared" si="35"/>
        <v>24.966770898698261</v>
      </c>
      <c r="S556" s="23">
        <f t="shared" si="38"/>
        <v>-6.6532258064516236</v>
      </c>
    </row>
    <row r="557" spans="1:19" ht="15" customHeight="1" x14ac:dyDescent="0.3">
      <c r="A557" s="26">
        <v>11341</v>
      </c>
      <c r="B557" s="23">
        <f t="shared" si="36"/>
        <v>25.452543082839103</v>
      </c>
      <c r="C557" s="42">
        <f t="shared" si="40"/>
        <v>4.6436285097192442</v>
      </c>
      <c r="D557" s="23">
        <f t="shared" si="39"/>
        <v>-0.61538461538465095</v>
      </c>
      <c r="E557" s="23"/>
      <c r="F557" s="7" t="s">
        <v>1</v>
      </c>
      <c r="G557" s="7" t="s">
        <v>1</v>
      </c>
      <c r="H557" s="27">
        <v>96.9</v>
      </c>
      <c r="I557" s="17">
        <f t="shared" si="34"/>
        <v>4.6436285097192442</v>
      </c>
      <c r="J557" s="11" t="s">
        <v>1</v>
      </c>
      <c r="K557" s="11" t="s">
        <v>1</v>
      </c>
      <c r="L557" s="11" t="s">
        <v>1</v>
      </c>
      <c r="M557" s="11" t="s">
        <v>1</v>
      </c>
      <c r="N557" s="7" t="s">
        <v>1</v>
      </c>
      <c r="O557" s="7" t="s">
        <v>1</v>
      </c>
      <c r="P557" s="7" t="s">
        <v>1</v>
      </c>
      <c r="Q557" s="7" t="s">
        <v>1</v>
      </c>
      <c r="R557" s="56">
        <f t="shared" si="35"/>
        <v>26.1261349901065</v>
      </c>
      <c r="S557" s="23">
        <f t="shared" si="38"/>
        <v>4.6436285097192442</v>
      </c>
    </row>
    <row r="558" spans="1:19" ht="15" customHeight="1" x14ac:dyDescent="0.3">
      <c r="A558" s="26">
        <v>11372</v>
      </c>
      <c r="B558" s="23">
        <f t="shared" si="36"/>
        <v>25.79401166908978</v>
      </c>
      <c r="C558" s="42">
        <f t="shared" si="40"/>
        <v>1.3415892672858476</v>
      </c>
      <c r="D558" s="23">
        <f t="shared" si="39"/>
        <v>-2.1912350597610097</v>
      </c>
      <c r="E558" s="23"/>
      <c r="F558" s="7" t="s">
        <v>1</v>
      </c>
      <c r="G558" s="7" t="s">
        <v>1</v>
      </c>
      <c r="H558" s="27">
        <v>98.2</v>
      </c>
      <c r="I558" s="17">
        <f t="shared" si="34"/>
        <v>1.3415892672858476</v>
      </c>
      <c r="J558" s="11" t="s">
        <v>1</v>
      </c>
      <c r="K558" s="11" t="s">
        <v>1</v>
      </c>
      <c r="L558" s="11" t="s">
        <v>1</v>
      </c>
      <c r="M558" s="11" t="s">
        <v>1</v>
      </c>
      <c r="N558" s="7" t="s">
        <v>1</v>
      </c>
      <c r="O558" s="7" t="s">
        <v>1</v>
      </c>
      <c r="P558" s="7" t="s">
        <v>1</v>
      </c>
      <c r="Q558" s="7" t="s">
        <v>1</v>
      </c>
      <c r="R558" s="56">
        <f t="shared" si="35"/>
        <v>26.476640413090383</v>
      </c>
      <c r="S558" s="23">
        <f t="shared" si="38"/>
        <v>1.3415892672858476</v>
      </c>
    </row>
    <row r="559" spans="1:19" ht="15" customHeight="1" x14ac:dyDescent="0.3">
      <c r="A559" s="26">
        <v>11400</v>
      </c>
      <c r="B559" s="23">
        <f t="shared" si="36"/>
        <v>25.452543082839103</v>
      </c>
      <c r="C559" s="42">
        <f t="shared" si="40"/>
        <v>-1.323828920570258</v>
      </c>
      <c r="D559" s="23">
        <f t="shared" si="39"/>
        <v>-2.5150905432596016</v>
      </c>
      <c r="E559" s="23"/>
      <c r="F559" s="7" t="s">
        <v>1</v>
      </c>
      <c r="G559" s="7" t="s">
        <v>1</v>
      </c>
      <c r="H559" s="27">
        <v>96.9</v>
      </c>
      <c r="I559" s="17">
        <f t="shared" si="34"/>
        <v>-1.323828920570258</v>
      </c>
      <c r="J559" s="11" t="s">
        <v>1</v>
      </c>
      <c r="K559" s="11" t="s">
        <v>1</v>
      </c>
      <c r="L559" s="11" t="s">
        <v>1</v>
      </c>
      <c r="M559" s="11" t="s">
        <v>1</v>
      </c>
      <c r="N559" s="7" t="s">
        <v>1</v>
      </c>
      <c r="O559" s="7" t="s">
        <v>1</v>
      </c>
      <c r="P559" s="7" t="s">
        <v>1</v>
      </c>
      <c r="Q559" s="7" t="s">
        <v>1</v>
      </c>
      <c r="R559" s="56">
        <f t="shared" si="35"/>
        <v>26.1261349901065</v>
      </c>
      <c r="S559" s="23">
        <f t="shared" si="38"/>
        <v>-1.323828920570258</v>
      </c>
    </row>
    <row r="560" spans="1:19" ht="15" customHeight="1" x14ac:dyDescent="0.3">
      <c r="A560" s="26">
        <v>11431</v>
      </c>
      <c r="B560" s="23">
        <f t="shared" si="36"/>
        <v>25.347475825531198</v>
      </c>
      <c r="C560" s="42">
        <f t="shared" si="40"/>
        <v>-0.41279669762642746</v>
      </c>
      <c r="D560" s="23">
        <f t="shared" si="39"/>
        <v>-4.4554455445544932</v>
      </c>
      <c r="E560" s="23"/>
      <c r="F560" s="7" t="s">
        <v>1</v>
      </c>
      <c r="G560" s="7" t="s">
        <v>1</v>
      </c>
      <c r="H560" s="27">
        <v>96.5</v>
      </c>
      <c r="I560" s="17">
        <f t="shared" si="34"/>
        <v>-0.41279669762642746</v>
      </c>
      <c r="J560" s="11" t="s">
        <v>1</v>
      </c>
      <c r="K560" s="11" t="s">
        <v>1</v>
      </c>
      <c r="L560" s="11" t="s">
        <v>1</v>
      </c>
      <c r="M560" s="11" t="s">
        <v>1</v>
      </c>
      <c r="N560" s="7" t="s">
        <v>1</v>
      </c>
      <c r="O560" s="7" t="s">
        <v>1</v>
      </c>
      <c r="P560" s="7" t="s">
        <v>1</v>
      </c>
      <c r="Q560" s="7" t="s">
        <v>1</v>
      </c>
      <c r="R560" s="56">
        <f t="shared" si="35"/>
        <v>26.01828716764992</v>
      </c>
      <c r="S560" s="23">
        <f t="shared" si="38"/>
        <v>-0.41279669762642746</v>
      </c>
    </row>
    <row r="561" spans="1:19" ht="15" customHeight="1" x14ac:dyDescent="0.3">
      <c r="A561" s="26">
        <v>11461</v>
      </c>
      <c r="B561" s="23">
        <f t="shared" si="36"/>
        <v>24.034135109182433</v>
      </c>
      <c r="C561" s="42">
        <f t="shared" si="40"/>
        <v>-5.1813471502590636</v>
      </c>
      <c r="D561" s="23">
        <f t="shared" si="39"/>
        <v>-9.4059405940594374</v>
      </c>
      <c r="E561" s="23"/>
      <c r="F561" s="7" t="s">
        <v>1</v>
      </c>
      <c r="G561" s="7" t="s">
        <v>1</v>
      </c>
      <c r="H561" s="27">
        <v>91.5</v>
      </c>
      <c r="I561" s="17">
        <f t="shared" si="34"/>
        <v>-5.1813471502590636</v>
      </c>
      <c r="J561" s="11" t="s">
        <v>1</v>
      </c>
      <c r="K561" s="11" t="s">
        <v>1</v>
      </c>
      <c r="L561" s="11" t="s">
        <v>1</v>
      </c>
      <c r="M561" s="11" t="s">
        <v>1</v>
      </c>
      <c r="N561" s="7" t="s">
        <v>1</v>
      </c>
      <c r="O561" s="7" t="s">
        <v>1</v>
      </c>
      <c r="P561" s="7" t="s">
        <v>1</v>
      </c>
      <c r="Q561" s="7" t="s">
        <v>1</v>
      </c>
      <c r="R561" s="56">
        <f t="shared" si="35"/>
        <v>24.67018938694267</v>
      </c>
      <c r="S561" s="23">
        <f t="shared" si="38"/>
        <v>-5.1813471502590636</v>
      </c>
    </row>
    <row r="562" spans="1:19" ht="15" customHeight="1" x14ac:dyDescent="0.3">
      <c r="A562" s="26">
        <v>11492</v>
      </c>
      <c r="B562" s="23">
        <f t="shared" si="36"/>
        <v>24.034135109182433</v>
      </c>
      <c r="C562" s="42">
        <f t="shared" si="40"/>
        <v>0</v>
      </c>
      <c r="D562" s="23">
        <f t="shared" si="39"/>
        <v>-9.4059405940594374</v>
      </c>
      <c r="E562" s="23"/>
      <c r="F562" s="7" t="s">
        <v>1</v>
      </c>
      <c r="G562" s="7" t="s">
        <v>1</v>
      </c>
      <c r="H562" s="27">
        <v>91.5</v>
      </c>
      <c r="I562" s="17">
        <f t="shared" si="34"/>
        <v>0</v>
      </c>
      <c r="J562" s="11" t="s">
        <v>1</v>
      </c>
      <c r="K562" s="11" t="s">
        <v>1</v>
      </c>
      <c r="L562" s="11" t="s">
        <v>1</v>
      </c>
      <c r="M562" s="11" t="s">
        <v>1</v>
      </c>
      <c r="N562" s="7" t="s">
        <v>1</v>
      </c>
      <c r="O562" s="7" t="s">
        <v>1</v>
      </c>
      <c r="P562" s="7" t="s">
        <v>1</v>
      </c>
      <c r="Q562" s="7" t="s">
        <v>1</v>
      </c>
      <c r="R562" s="56">
        <f t="shared" si="35"/>
        <v>24.67018938694267</v>
      </c>
      <c r="S562" s="23">
        <f t="shared" si="38"/>
        <v>0</v>
      </c>
    </row>
    <row r="563" spans="1:19" ht="15" customHeight="1" x14ac:dyDescent="0.3">
      <c r="A563" s="26">
        <v>11522</v>
      </c>
      <c r="B563" s="23">
        <f t="shared" si="36"/>
        <v>23.272397493700147</v>
      </c>
      <c r="C563" s="42">
        <f t="shared" si="40"/>
        <v>-3.1693989071038264</v>
      </c>
      <c r="D563" s="23">
        <f t="shared" si="39"/>
        <v>-12.450592885375533</v>
      </c>
      <c r="E563" s="23"/>
      <c r="F563" s="7" t="s">
        <v>1</v>
      </c>
      <c r="G563" s="7" t="s">
        <v>1</v>
      </c>
      <c r="H563" s="27">
        <v>88.6</v>
      </c>
      <c r="I563" s="17">
        <f t="shared" si="34"/>
        <v>-3.1693989071038264</v>
      </c>
      <c r="J563" s="11" t="s">
        <v>1</v>
      </c>
      <c r="K563" s="11" t="s">
        <v>1</v>
      </c>
      <c r="L563" s="11" t="s">
        <v>1</v>
      </c>
      <c r="M563" s="11" t="s">
        <v>1</v>
      </c>
      <c r="N563" s="7" t="s">
        <v>1</v>
      </c>
      <c r="O563" s="7" t="s">
        <v>1</v>
      </c>
      <c r="P563" s="7" t="s">
        <v>1</v>
      </c>
      <c r="Q563" s="7" t="s">
        <v>1</v>
      </c>
      <c r="R563" s="56">
        <f t="shared" si="35"/>
        <v>23.888292674132465</v>
      </c>
      <c r="S563" s="23">
        <f t="shared" si="38"/>
        <v>-3.1693989071038264</v>
      </c>
    </row>
    <row r="564" spans="1:19" ht="15" customHeight="1" x14ac:dyDescent="0.3">
      <c r="A564" s="26">
        <v>11553</v>
      </c>
      <c r="B564" s="23">
        <f t="shared" si="36"/>
        <v>23.377464751008052</v>
      </c>
      <c r="C564" s="42">
        <f t="shared" si="40"/>
        <v>0.45146726862304032</v>
      </c>
      <c r="D564" s="23">
        <f t="shared" si="39"/>
        <v>-12.83055827619981</v>
      </c>
      <c r="E564" s="23"/>
      <c r="F564" s="7" t="s">
        <v>1</v>
      </c>
      <c r="G564" s="7" t="s">
        <v>1</v>
      </c>
      <c r="H564" s="27">
        <v>89</v>
      </c>
      <c r="I564" s="17">
        <f t="shared" si="34"/>
        <v>0.45146726862304032</v>
      </c>
      <c r="J564" s="11" t="s">
        <v>1</v>
      </c>
      <c r="K564" s="11" t="s">
        <v>1</v>
      </c>
      <c r="L564" s="11" t="s">
        <v>1</v>
      </c>
      <c r="M564" s="11" t="s">
        <v>1</v>
      </c>
      <c r="N564" s="7" t="s">
        <v>1</v>
      </c>
      <c r="O564" s="7" t="s">
        <v>1</v>
      </c>
      <c r="P564" s="7" t="s">
        <v>1</v>
      </c>
      <c r="Q564" s="7" t="s">
        <v>1</v>
      </c>
      <c r="R564" s="56">
        <f t="shared" si="35"/>
        <v>23.996140496589049</v>
      </c>
      <c r="S564" s="23">
        <f t="shared" si="38"/>
        <v>0.45146726862304032</v>
      </c>
    </row>
    <row r="565" spans="1:19" ht="15" customHeight="1" x14ac:dyDescent="0.3">
      <c r="A565" s="26">
        <v>11584</v>
      </c>
      <c r="B565" s="23">
        <f t="shared" si="36"/>
        <v>23.062262979084348</v>
      </c>
      <c r="C565" s="42">
        <f t="shared" si="40"/>
        <v>-1.3483146067415741</v>
      </c>
      <c r="D565" s="23">
        <f t="shared" si="39"/>
        <v>-12.810327706057601</v>
      </c>
      <c r="E565" s="23"/>
      <c r="F565" s="7" t="s">
        <v>1</v>
      </c>
      <c r="G565" s="7" t="s">
        <v>1</v>
      </c>
      <c r="H565" s="27">
        <v>87.8</v>
      </c>
      <c r="I565" s="17">
        <f t="shared" si="34"/>
        <v>-1.3483146067415741</v>
      </c>
      <c r="J565" s="11" t="s">
        <v>1</v>
      </c>
      <c r="K565" s="11" t="s">
        <v>1</v>
      </c>
      <c r="L565" s="11" t="s">
        <v>1</v>
      </c>
      <c r="M565" s="11" t="s">
        <v>1</v>
      </c>
      <c r="N565" s="7" t="s">
        <v>1</v>
      </c>
      <c r="O565" s="7" t="s">
        <v>1</v>
      </c>
      <c r="P565" s="7" t="s">
        <v>1</v>
      </c>
      <c r="Q565" s="7" t="s">
        <v>1</v>
      </c>
      <c r="R565" s="56">
        <f t="shared" si="35"/>
        <v>23.672597029219308</v>
      </c>
      <c r="S565" s="23">
        <f t="shared" si="38"/>
        <v>-1.3483146067415741</v>
      </c>
    </row>
    <row r="566" spans="1:19" ht="15" customHeight="1" x14ac:dyDescent="0.3">
      <c r="A566" s="26">
        <v>11614</v>
      </c>
      <c r="B566" s="23">
        <f t="shared" si="36"/>
        <v>22.037857220332313</v>
      </c>
      <c r="C566" s="42">
        <f t="shared" si="40"/>
        <v>-4.4419134396355258</v>
      </c>
      <c r="D566" s="23">
        <f t="shared" si="39"/>
        <v>-17.906066536203515</v>
      </c>
      <c r="E566" s="23"/>
      <c r="F566" s="7" t="s">
        <v>1</v>
      </c>
      <c r="G566" s="7" t="s">
        <v>1</v>
      </c>
      <c r="H566" s="27">
        <v>83.9</v>
      </c>
      <c r="I566" s="17">
        <f t="shared" si="34"/>
        <v>-4.4419134396355258</v>
      </c>
      <c r="J566" s="11" t="s">
        <v>1</v>
      </c>
      <c r="K566" s="11" t="s">
        <v>1</v>
      </c>
      <c r="L566" s="11" t="s">
        <v>1</v>
      </c>
      <c r="M566" s="11" t="s">
        <v>1</v>
      </c>
      <c r="N566" s="7" t="s">
        <v>1</v>
      </c>
      <c r="O566" s="7" t="s">
        <v>1</v>
      </c>
      <c r="P566" s="7" t="s">
        <v>1</v>
      </c>
      <c r="Q566" s="7" t="s">
        <v>1</v>
      </c>
      <c r="R566" s="56">
        <f t="shared" si="35"/>
        <v>22.621080760267656</v>
      </c>
      <c r="S566" s="23">
        <f t="shared" si="38"/>
        <v>-4.4419134396355258</v>
      </c>
    </row>
    <row r="567" spans="1:19" ht="15" customHeight="1" x14ac:dyDescent="0.3">
      <c r="A567" s="26">
        <v>11645</v>
      </c>
      <c r="B567" s="23">
        <f t="shared" si="36"/>
        <v>21.433720490811879</v>
      </c>
      <c r="C567" s="42">
        <f t="shared" si="40"/>
        <v>-2.7413587604290912</v>
      </c>
      <c r="D567" s="23">
        <f t="shared" si="39"/>
        <v>-17.741935483870954</v>
      </c>
      <c r="E567" s="23"/>
      <c r="F567" s="7" t="s">
        <v>1</v>
      </c>
      <c r="G567" s="7" t="s">
        <v>1</v>
      </c>
      <c r="H567" s="27">
        <v>81.599999999999994</v>
      </c>
      <c r="I567" s="17">
        <f t="shared" si="34"/>
        <v>-2.7413587604290912</v>
      </c>
      <c r="J567" s="11" t="s">
        <v>1</v>
      </c>
      <c r="K567" s="11" t="s">
        <v>1</v>
      </c>
      <c r="L567" s="11" t="s">
        <v>1</v>
      </c>
      <c r="M567" s="11" t="s">
        <v>1</v>
      </c>
      <c r="N567" s="7" t="s">
        <v>1</v>
      </c>
      <c r="O567" s="7" t="s">
        <v>1</v>
      </c>
      <c r="P567" s="7" t="s">
        <v>1</v>
      </c>
      <c r="Q567" s="7" t="s">
        <v>1</v>
      </c>
      <c r="R567" s="56">
        <f t="shared" si="35"/>
        <v>22.00095578114232</v>
      </c>
      <c r="S567" s="23">
        <f t="shared" si="38"/>
        <v>-2.7413587604290912</v>
      </c>
    </row>
    <row r="568" spans="1:19" ht="15" customHeight="1" x14ac:dyDescent="0.3">
      <c r="A568" s="26">
        <v>11675</v>
      </c>
      <c r="B568" s="23">
        <f t="shared" ref="B568:B632" si="41">B569/(1+(C569/100))</f>
        <v>20.40931473205984</v>
      </c>
      <c r="C568" s="42">
        <f>I568</f>
        <v>-4.7794117647058769</v>
      </c>
      <c r="D568" s="23">
        <f t="shared" si="39"/>
        <v>-16.090712742980539</v>
      </c>
      <c r="E568" s="23"/>
      <c r="F568" s="7" t="s">
        <v>1</v>
      </c>
      <c r="G568" s="7" t="s">
        <v>1</v>
      </c>
      <c r="H568" s="27">
        <v>77.7</v>
      </c>
      <c r="I568" s="17">
        <f>((H568/H567)-1)*100</f>
        <v>-4.7794117647058769</v>
      </c>
      <c r="J568" s="11" t="s">
        <v>1</v>
      </c>
      <c r="K568" s="11" t="s">
        <v>1</v>
      </c>
      <c r="L568" s="11" t="s">
        <v>1</v>
      </c>
      <c r="M568" s="11" t="s">
        <v>1</v>
      </c>
      <c r="N568" s="7" t="s">
        <v>1</v>
      </c>
      <c r="O568" s="7" t="s">
        <v>1</v>
      </c>
      <c r="P568" s="7" t="s">
        <v>1</v>
      </c>
      <c r="Q568" s="7" t="s">
        <v>1</v>
      </c>
      <c r="R568" s="56">
        <f t="shared" si="35"/>
        <v>20.949439512190665</v>
      </c>
      <c r="S568" s="23">
        <f t="shared" si="38"/>
        <v>-4.7794117647058769</v>
      </c>
    </row>
    <row r="569" spans="1:19" s="5" customFormat="1" ht="17.100000000000001" customHeight="1" x14ac:dyDescent="0.3">
      <c r="A569" s="26">
        <v>11706</v>
      </c>
      <c r="B569" s="21">
        <f t="shared" si="41"/>
        <v>20.35678110340589</v>
      </c>
      <c r="C569" s="54">
        <f>K569</f>
        <v>-0.25740025740026429</v>
      </c>
      <c r="D569" s="21">
        <f t="shared" si="39"/>
        <v>-20.020639834881315</v>
      </c>
      <c r="E569" s="21"/>
      <c r="F569" s="7" t="s">
        <v>1</v>
      </c>
      <c r="G569" s="7" t="s">
        <v>1</v>
      </c>
      <c r="H569" s="23">
        <v>77.5</v>
      </c>
      <c r="I569" s="30">
        <f t="shared" ref="I569:I632" si="42">((H569/H568)-1)*100</f>
        <v>-0.25740025740026429</v>
      </c>
      <c r="J569" s="31">
        <f t="shared" ref="J569:J579" si="43">J570/(1+(K570/100))</f>
        <v>80.016284457576489</v>
      </c>
      <c r="K569" s="13">
        <f t="shared" ref="K569:K579" si="44">I569</f>
        <v>-0.25740025740026429</v>
      </c>
      <c r="L569" s="11" t="s">
        <v>1</v>
      </c>
      <c r="M569" s="11" t="s">
        <v>1</v>
      </c>
      <c r="N569" s="7" t="s">
        <v>1</v>
      </c>
      <c r="O569" s="7" t="s">
        <v>1</v>
      </c>
      <c r="P569" s="7" t="s">
        <v>1</v>
      </c>
      <c r="Q569" s="7" t="s">
        <v>1</v>
      </c>
      <c r="R569" s="54">
        <f t="shared" si="35"/>
        <v>20.895515600962373</v>
      </c>
      <c r="S569" s="21">
        <f>K569</f>
        <v>-0.25740025740026429</v>
      </c>
    </row>
    <row r="570" spans="1:19" s="5" customFormat="1" x14ac:dyDescent="0.3">
      <c r="A570" s="26">
        <v>11737</v>
      </c>
      <c r="B570" s="21">
        <f t="shared" si="41"/>
        <v>20.251713846097989</v>
      </c>
      <c r="C570" s="54">
        <f>K570</f>
        <v>-0.5161290322580725</v>
      </c>
      <c r="D570" s="21">
        <f t="shared" si="39"/>
        <v>-21.486761710794276</v>
      </c>
      <c r="E570" s="21"/>
      <c r="F570" s="7" t="s">
        <v>1</v>
      </c>
      <c r="G570" s="7" t="s">
        <v>1</v>
      </c>
      <c r="H570" s="23">
        <v>77.099999999999994</v>
      </c>
      <c r="I570" s="30">
        <f t="shared" si="42"/>
        <v>-0.5161290322580725</v>
      </c>
      <c r="J570" s="31">
        <f t="shared" si="43"/>
        <v>79.603297182956737</v>
      </c>
      <c r="K570" s="13">
        <f t="shared" si="44"/>
        <v>-0.5161290322580725</v>
      </c>
      <c r="L570" s="11" t="s">
        <v>1</v>
      </c>
      <c r="M570" s="11" t="s">
        <v>1</v>
      </c>
      <c r="N570" s="7" t="s">
        <v>1</v>
      </c>
      <c r="O570" s="7" t="s">
        <v>1</v>
      </c>
      <c r="P570" s="7" t="s">
        <v>1</v>
      </c>
      <c r="Q570" s="7" t="s">
        <v>1</v>
      </c>
      <c r="R570" s="54">
        <f t="shared" si="35"/>
        <v>20.787667778505792</v>
      </c>
      <c r="S570" s="21">
        <f t="shared" ref="S570:S633" si="45">K570</f>
        <v>-0.5161290322580725</v>
      </c>
    </row>
    <row r="571" spans="1:19" s="5" customFormat="1" x14ac:dyDescent="0.3">
      <c r="A571" s="26">
        <v>11766</v>
      </c>
      <c r="B571" s="21">
        <f t="shared" si="41"/>
        <v>19.857711631193357</v>
      </c>
      <c r="C571" s="54">
        <f t="shared" ref="C571:C634" si="46">K571</f>
        <v>-1.945525291828798</v>
      </c>
      <c r="D571" s="21">
        <f t="shared" si="39"/>
        <v>-21.981424148606809</v>
      </c>
      <c r="E571" s="21"/>
      <c r="F571" s="7" t="s">
        <v>1</v>
      </c>
      <c r="G571" s="7" t="s">
        <v>1</v>
      </c>
      <c r="H571" s="23">
        <v>75.599999999999994</v>
      </c>
      <c r="I571" s="30">
        <f t="shared" si="42"/>
        <v>-1.945525291828798</v>
      </c>
      <c r="J571" s="31">
        <f t="shared" si="43"/>
        <v>78.054594903132667</v>
      </c>
      <c r="K571" s="13">
        <f t="shared" si="44"/>
        <v>-1.945525291828798</v>
      </c>
      <c r="L571" s="11" t="s">
        <v>1</v>
      </c>
      <c r="M571" s="11" t="s">
        <v>1</v>
      </c>
      <c r="N571" s="7" t="s">
        <v>1</v>
      </c>
      <c r="O571" s="7" t="s">
        <v>1</v>
      </c>
      <c r="P571" s="7" t="s">
        <v>1</v>
      </c>
      <c r="Q571" s="7" t="s">
        <v>1</v>
      </c>
      <c r="R571" s="54">
        <f t="shared" si="35"/>
        <v>20.383238444293617</v>
      </c>
      <c r="S571" s="21">
        <f t="shared" si="45"/>
        <v>-1.945525291828798</v>
      </c>
    </row>
    <row r="572" spans="1:19" s="5" customFormat="1" x14ac:dyDescent="0.3">
      <c r="A572" s="26">
        <v>11797</v>
      </c>
      <c r="B572" s="21">
        <f t="shared" si="41"/>
        <v>20.199180217444042</v>
      </c>
      <c r="C572" s="54">
        <f t="shared" si="46"/>
        <v>1.7195767195767431</v>
      </c>
      <c r="D572" s="21">
        <f t="shared" si="39"/>
        <v>-20.31088082901551</v>
      </c>
      <c r="E572" s="21"/>
      <c r="F572" s="7" t="s">
        <v>1</v>
      </c>
      <c r="G572" s="7" t="s">
        <v>1</v>
      </c>
      <c r="H572" s="23">
        <v>76.900000000000006</v>
      </c>
      <c r="I572" s="30">
        <f t="shared" si="42"/>
        <v>1.7195767195767431</v>
      </c>
      <c r="J572" s="31">
        <f t="shared" si="43"/>
        <v>79.396803545646875</v>
      </c>
      <c r="K572" s="13">
        <f t="shared" si="44"/>
        <v>1.7195767195767431</v>
      </c>
      <c r="L572" s="11" t="s">
        <v>1</v>
      </c>
      <c r="M572" s="11" t="s">
        <v>1</v>
      </c>
      <c r="N572" s="7" t="s">
        <v>1</v>
      </c>
      <c r="O572" s="7" t="s">
        <v>1</v>
      </c>
      <c r="P572" s="7" t="s">
        <v>1</v>
      </c>
      <c r="Q572" s="7" t="s">
        <v>1</v>
      </c>
      <c r="R572" s="54">
        <f t="shared" si="35"/>
        <v>20.733743867277507</v>
      </c>
      <c r="S572" s="21">
        <f t="shared" si="45"/>
        <v>1.7195767195767431</v>
      </c>
    </row>
    <row r="573" spans="1:19" s="5" customFormat="1" x14ac:dyDescent="0.3">
      <c r="A573" s="26">
        <v>11827</v>
      </c>
      <c r="B573" s="21">
        <f t="shared" si="41"/>
        <v>20.435581546386818</v>
      </c>
      <c r="C573" s="54">
        <f t="shared" si="46"/>
        <v>1.1703511053315907</v>
      </c>
      <c r="D573" s="21">
        <f t="shared" si="39"/>
        <v>-14.972677595628392</v>
      </c>
      <c r="E573" s="21"/>
      <c r="F573" s="7" t="s">
        <v>1</v>
      </c>
      <c r="G573" s="7" t="s">
        <v>1</v>
      </c>
      <c r="H573" s="23">
        <v>77.8</v>
      </c>
      <c r="I573" s="30">
        <f t="shared" si="42"/>
        <v>1.1703511053315907</v>
      </c>
      <c r="J573" s="31">
        <f t="shared" si="43"/>
        <v>80.326024913541303</v>
      </c>
      <c r="K573" s="13">
        <f t="shared" si="44"/>
        <v>1.1703511053315907</v>
      </c>
      <c r="L573" s="11" t="s">
        <v>1</v>
      </c>
      <c r="M573" s="11" t="s">
        <v>1</v>
      </c>
      <c r="N573" s="7" t="s">
        <v>1</v>
      </c>
      <c r="O573" s="7" t="s">
        <v>1</v>
      </c>
      <c r="P573" s="7" t="s">
        <v>1</v>
      </c>
      <c r="Q573" s="7" t="s">
        <v>1</v>
      </c>
      <c r="R573" s="54">
        <f t="shared" si="35"/>
        <v>20.976401467804809</v>
      </c>
      <c r="S573" s="21">
        <f t="shared" si="45"/>
        <v>1.1703511053315907</v>
      </c>
    </row>
    <row r="574" spans="1:19" s="5" customFormat="1" x14ac:dyDescent="0.3">
      <c r="A574" s="26">
        <v>11858</v>
      </c>
      <c r="B574" s="21">
        <f t="shared" si="41"/>
        <v>21.302386419177001</v>
      </c>
      <c r="C574" s="54">
        <f t="shared" si="46"/>
        <v>4.2416452442159303</v>
      </c>
      <c r="D574" s="21">
        <f t="shared" si="39"/>
        <v>-11.366120218579223</v>
      </c>
      <c r="E574" s="21"/>
      <c r="F574" s="7" t="s">
        <v>1</v>
      </c>
      <c r="G574" s="7" t="s">
        <v>1</v>
      </c>
      <c r="H574" s="23">
        <v>81.099999999999994</v>
      </c>
      <c r="I574" s="30">
        <f t="shared" si="42"/>
        <v>4.2416452442159303</v>
      </c>
      <c r="J574" s="31">
        <f t="shared" si="43"/>
        <v>83.733169929154229</v>
      </c>
      <c r="K574" s="13">
        <f t="shared" si="44"/>
        <v>4.2416452442159303</v>
      </c>
      <c r="L574" s="11" t="s">
        <v>1</v>
      </c>
      <c r="M574" s="11" t="s">
        <v>1</v>
      </c>
      <c r="N574" s="7" t="s">
        <v>1</v>
      </c>
      <c r="O574" s="7" t="s">
        <v>1</v>
      </c>
      <c r="P574" s="7" t="s">
        <v>1</v>
      </c>
      <c r="Q574" s="7" t="s">
        <v>1</v>
      </c>
      <c r="R574" s="54">
        <f t="shared" si="35"/>
        <v>21.866146003071592</v>
      </c>
      <c r="S574" s="21">
        <f t="shared" si="45"/>
        <v>4.2416452442159303</v>
      </c>
    </row>
    <row r="575" spans="1:19" s="5" customFormat="1" x14ac:dyDescent="0.3">
      <c r="A575" s="26">
        <v>11888</v>
      </c>
      <c r="B575" s="21">
        <f t="shared" si="41"/>
        <v>21.538787748119777</v>
      </c>
      <c r="C575" s="54">
        <f t="shared" si="46"/>
        <v>1.1097410604192337</v>
      </c>
      <c r="D575" s="21">
        <f t="shared" si="39"/>
        <v>-7.4492099322798992</v>
      </c>
      <c r="E575" s="21"/>
      <c r="F575" s="7" t="s">
        <v>1</v>
      </c>
      <c r="G575" s="7" t="s">
        <v>1</v>
      </c>
      <c r="H575" s="23">
        <v>82</v>
      </c>
      <c r="I575" s="30">
        <f t="shared" si="42"/>
        <v>1.1097410604192337</v>
      </c>
      <c r="J575" s="31">
        <f t="shared" si="43"/>
        <v>84.662391297048657</v>
      </c>
      <c r="K575" s="13">
        <f t="shared" si="44"/>
        <v>1.1097410604192337</v>
      </c>
      <c r="L575" s="11" t="s">
        <v>1</v>
      </c>
      <c r="M575" s="11" t="s">
        <v>1</v>
      </c>
      <c r="N575" s="7" t="s">
        <v>1</v>
      </c>
      <c r="O575" s="7" t="s">
        <v>1</v>
      </c>
      <c r="P575" s="7" t="s">
        <v>1</v>
      </c>
      <c r="Q575" s="7" t="s">
        <v>1</v>
      </c>
      <c r="R575" s="54">
        <f t="shared" si="35"/>
        <v>22.108803603598897</v>
      </c>
      <c r="S575" s="21">
        <f t="shared" si="45"/>
        <v>1.1097410604192337</v>
      </c>
    </row>
    <row r="576" spans="1:19" s="5" customFormat="1" x14ac:dyDescent="0.3">
      <c r="A576" s="26">
        <v>11919</v>
      </c>
      <c r="B576" s="21">
        <f t="shared" si="41"/>
        <v>22.773328021487618</v>
      </c>
      <c r="C576" s="54">
        <f t="shared" si="46"/>
        <v>5.7317073170731758</v>
      </c>
      <c r="D576" s="21">
        <f t="shared" si="39"/>
        <v>-2.5842696629213568</v>
      </c>
      <c r="E576" s="21"/>
      <c r="F576" s="7" t="s">
        <v>1</v>
      </c>
      <c r="G576" s="7" t="s">
        <v>1</v>
      </c>
      <c r="H576" s="23">
        <v>86.7</v>
      </c>
      <c r="I576" s="30">
        <f t="shared" si="42"/>
        <v>5.7317073170731758</v>
      </c>
      <c r="J576" s="31">
        <f t="shared" si="43"/>
        <v>89.514991773830715</v>
      </c>
      <c r="K576" s="13">
        <f t="shared" si="44"/>
        <v>5.7317073170731758</v>
      </c>
      <c r="L576" s="11" t="s">
        <v>1</v>
      </c>
      <c r="M576" s="11" t="s">
        <v>1</v>
      </c>
      <c r="N576" s="7" t="s">
        <v>1</v>
      </c>
      <c r="O576" s="7" t="s">
        <v>1</v>
      </c>
      <c r="P576" s="7" t="s">
        <v>1</v>
      </c>
      <c r="Q576" s="7" t="s">
        <v>1</v>
      </c>
      <c r="R576" s="54">
        <f t="shared" si="35"/>
        <v>23.376015517463713</v>
      </c>
      <c r="S576" s="21">
        <f t="shared" si="45"/>
        <v>5.7317073170731758</v>
      </c>
    </row>
    <row r="577" spans="1:19" s="5" customFormat="1" x14ac:dyDescent="0.3">
      <c r="A577" s="26">
        <v>11950</v>
      </c>
      <c r="B577" s="21">
        <f t="shared" si="41"/>
        <v>22.326792177929036</v>
      </c>
      <c r="C577" s="54">
        <f t="shared" si="46"/>
        <v>-1.9607843137254943</v>
      </c>
      <c r="D577" s="21">
        <f t="shared" si="39"/>
        <v>-3.1890660592255204</v>
      </c>
      <c r="E577" s="21"/>
      <c r="F577" s="7" t="s">
        <v>1</v>
      </c>
      <c r="G577" s="7" t="s">
        <v>1</v>
      </c>
      <c r="H577" s="23">
        <v>85</v>
      </c>
      <c r="I577" s="30">
        <f t="shared" si="42"/>
        <v>-1.9607843137254943</v>
      </c>
      <c r="J577" s="31">
        <f t="shared" si="43"/>
        <v>87.759795856696769</v>
      </c>
      <c r="K577" s="13">
        <f t="shared" si="44"/>
        <v>-1.9607843137254943</v>
      </c>
      <c r="L577" s="11" t="s">
        <v>1</v>
      </c>
      <c r="M577" s="11" t="s">
        <v>1</v>
      </c>
      <c r="N577" s="7" t="s">
        <v>1</v>
      </c>
      <c r="O577" s="7" t="s">
        <v>1</v>
      </c>
      <c r="P577" s="7" t="s">
        <v>1</v>
      </c>
      <c r="Q577" s="7" t="s">
        <v>1</v>
      </c>
      <c r="R577" s="54">
        <f t="shared" si="35"/>
        <v>22.917662272023247</v>
      </c>
      <c r="S577" s="21">
        <f t="shared" si="45"/>
        <v>-1.9607843137254943</v>
      </c>
    </row>
    <row r="578" spans="1:19" s="5" customFormat="1" x14ac:dyDescent="0.3">
      <c r="A578" s="26">
        <v>11980</v>
      </c>
      <c r="B578" s="21">
        <f t="shared" si="41"/>
        <v>21.932789963024405</v>
      </c>
      <c r="C578" s="54">
        <f t="shared" si="46"/>
        <v>-1.764705882352946</v>
      </c>
      <c r="D578" s="21">
        <f t="shared" si="39"/>
        <v>-0.47675804529204724</v>
      </c>
      <c r="E578" s="21"/>
      <c r="F578" s="7" t="s">
        <v>1</v>
      </c>
      <c r="G578" s="7" t="s">
        <v>1</v>
      </c>
      <c r="H578" s="23">
        <v>83.5</v>
      </c>
      <c r="I578" s="30">
        <f t="shared" si="42"/>
        <v>-1.764705882352946</v>
      </c>
      <c r="J578" s="31">
        <f t="shared" si="43"/>
        <v>86.211093576872699</v>
      </c>
      <c r="K578" s="13">
        <f t="shared" si="44"/>
        <v>-1.764705882352946</v>
      </c>
      <c r="L578" s="11" t="s">
        <v>1</v>
      </c>
      <c r="M578" s="11" t="s">
        <v>1</v>
      </c>
      <c r="N578" s="7" t="s">
        <v>1</v>
      </c>
      <c r="O578" s="7" t="s">
        <v>1</v>
      </c>
      <c r="P578" s="7" t="s">
        <v>1</v>
      </c>
      <c r="Q578" s="7" t="s">
        <v>1</v>
      </c>
      <c r="R578" s="54">
        <f t="shared" si="35"/>
        <v>22.513232937811072</v>
      </c>
      <c r="S578" s="21">
        <f t="shared" si="45"/>
        <v>-1.764705882352946</v>
      </c>
    </row>
    <row r="579" spans="1:19" s="5" customFormat="1" x14ac:dyDescent="0.3">
      <c r="A579" s="26">
        <v>12011</v>
      </c>
      <c r="B579" s="21">
        <f t="shared" si="41"/>
        <v>21.433720490811872</v>
      </c>
      <c r="C579" s="54">
        <f t="shared" si="46"/>
        <v>-2.2754491017964118</v>
      </c>
      <c r="D579" s="21">
        <f t="shared" si="39"/>
        <v>-3.3306690738754696E-14</v>
      </c>
      <c r="E579" s="21"/>
      <c r="F579" s="7" t="s">
        <v>1</v>
      </c>
      <c r="G579" s="7" t="s">
        <v>1</v>
      </c>
      <c r="H579" s="23">
        <v>81.599999999999994</v>
      </c>
      <c r="I579" s="30">
        <f t="shared" si="42"/>
        <v>-2.2754491017964118</v>
      </c>
      <c r="J579" s="31">
        <f t="shared" si="43"/>
        <v>84.249404022428891</v>
      </c>
      <c r="K579" s="13">
        <f t="shared" si="44"/>
        <v>-2.2754491017964118</v>
      </c>
      <c r="L579" s="11" t="s">
        <v>1</v>
      </c>
      <c r="M579" s="11" t="s">
        <v>1</v>
      </c>
      <c r="N579" s="7" t="s">
        <v>1</v>
      </c>
      <c r="O579" s="7" t="s">
        <v>1</v>
      </c>
      <c r="P579" s="7" t="s">
        <v>1</v>
      </c>
      <c r="Q579" s="7" t="s">
        <v>1</v>
      </c>
      <c r="R579" s="54">
        <f t="shared" si="35"/>
        <v>22.000955781142316</v>
      </c>
      <c r="S579" s="21">
        <f t="shared" si="45"/>
        <v>-2.2754491017964118</v>
      </c>
    </row>
    <row r="580" spans="1:19" s="5" customFormat="1" x14ac:dyDescent="0.3">
      <c r="A580" s="26">
        <v>12041</v>
      </c>
      <c r="B580" s="21">
        <f t="shared" si="41"/>
        <v>21.328653233503974</v>
      </c>
      <c r="C580" s="54">
        <f t="shared" si="46"/>
        <v>-0.49019607843135971</v>
      </c>
      <c r="D580" s="21">
        <f t="shared" si="39"/>
        <v>4.5045045045044807</v>
      </c>
      <c r="E580" s="21"/>
      <c r="F580" s="7" t="s">
        <v>1</v>
      </c>
      <c r="G580" s="7" t="s">
        <v>1</v>
      </c>
      <c r="H580" s="23">
        <v>81.2</v>
      </c>
      <c r="I580" s="30">
        <f t="shared" si="42"/>
        <v>-0.49019607843135971</v>
      </c>
      <c r="J580" s="31">
        <f>J581/(1+(K581/100))</f>
        <v>83.836416747809153</v>
      </c>
      <c r="K580" s="13">
        <f>I580</f>
        <v>-0.49019607843135971</v>
      </c>
      <c r="L580" s="11" t="s">
        <v>1</v>
      </c>
      <c r="M580" s="11" t="s">
        <v>1</v>
      </c>
      <c r="N580" s="7" t="s">
        <v>1</v>
      </c>
      <c r="O580" s="7" t="s">
        <v>1</v>
      </c>
      <c r="P580" s="7" t="s">
        <v>1</v>
      </c>
      <c r="Q580" s="7" t="s">
        <v>1</v>
      </c>
      <c r="R580" s="54">
        <f t="shared" si="35"/>
        <v>21.893107958685739</v>
      </c>
      <c r="S580" s="21">
        <f t="shared" si="45"/>
        <v>-0.49019607843135971</v>
      </c>
    </row>
    <row r="581" spans="1:19" s="5" customFormat="1" x14ac:dyDescent="0.3">
      <c r="A581" s="26">
        <v>12072</v>
      </c>
      <c r="B581" s="21">
        <f t="shared" si="41"/>
        <v>21.904526870808581</v>
      </c>
      <c r="C581" s="54">
        <f t="shared" si="46"/>
        <v>2.7</v>
      </c>
      <c r="D581" s="21">
        <f t="shared" ref="D581:D644" si="47">((B581/B569)-1)*100</f>
        <v>7.6030967741935296</v>
      </c>
      <c r="E581" s="21"/>
      <c r="F581" s="7" t="s">
        <v>1</v>
      </c>
      <c r="G581" s="7" t="s">
        <v>1</v>
      </c>
      <c r="H581" s="23">
        <v>83.4</v>
      </c>
      <c r="I581" s="17">
        <f t="shared" si="42"/>
        <v>2.7093596059113434</v>
      </c>
      <c r="J581" s="32">
        <v>86.1</v>
      </c>
      <c r="K581" s="32">
        <v>2.7</v>
      </c>
      <c r="L581" s="11" t="s">
        <v>1</v>
      </c>
      <c r="M581" s="11" t="s">
        <v>1</v>
      </c>
      <c r="N581" s="7" t="s">
        <v>1</v>
      </c>
      <c r="O581" s="7" t="s">
        <v>1</v>
      </c>
      <c r="P581" s="7" t="s">
        <v>1</v>
      </c>
      <c r="Q581" s="7" t="s">
        <v>1</v>
      </c>
      <c r="R581" s="54">
        <f t="shared" si="35"/>
        <v>22.484221873570252</v>
      </c>
      <c r="S581" s="21">
        <f t="shared" si="45"/>
        <v>2.7</v>
      </c>
    </row>
    <row r="582" spans="1:19" s="5" customFormat="1" x14ac:dyDescent="0.3">
      <c r="A582" s="26">
        <v>12103</v>
      </c>
      <c r="B582" s="21">
        <f t="shared" si="41"/>
        <v>21.980849264086665</v>
      </c>
      <c r="C582" s="54">
        <f t="shared" si="46"/>
        <v>0.34843205574914826</v>
      </c>
      <c r="D582" s="21">
        <f t="shared" si="47"/>
        <v>8.5382177090253428</v>
      </c>
      <c r="E582" s="21"/>
      <c r="F582" s="7" t="s">
        <v>1</v>
      </c>
      <c r="G582" s="7" t="s">
        <v>1</v>
      </c>
      <c r="H582" s="23">
        <v>85.9</v>
      </c>
      <c r="I582" s="17">
        <f t="shared" si="42"/>
        <v>2.9976019184652314</v>
      </c>
      <c r="J582" s="13">
        <v>86.4</v>
      </c>
      <c r="K582" s="13">
        <f t="shared" ref="K582:K634" si="48">((J582/J581)-1)*100</f>
        <v>0.34843205574914826</v>
      </c>
      <c r="L582" s="11" t="s">
        <v>1</v>
      </c>
      <c r="M582" s="11" t="s">
        <v>1</v>
      </c>
      <c r="N582" s="7" t="s">
        <v>1</v>
      </c>
      <c r="O582" s="7" t="s">
        <v>1</v>
      </c>
      <c r="P582" s="7" t="s">
        <v>1</v>
      </c>
      <c r="Q582" s="7" t="s">
        <v>1</v>
      </c>
      <c r="R582" s="54">
        <f t="shared" si="35"/>
        <v>22.562564110063533</v>
      </c>
      <c r="S582" s="21">
        <f t="shared" si="45"/>
        <v>0.34843205574914826</v>
      </c>
    </row>
    <row r="583" spans="1:19" s="5" customFormat="1" x14ac:dyDescent="0.3">
      <c r="A583" s="26">
        <v>12131</v>
      </c>
      <c r="B583" s="21">
        <f t="shared" si="41"/>
        <v>22.108053252883462</v>
      </c>
      <c r="C583" s="54">
        <f t="shared" si="46"/>
        <v>0.57870370370369795</v>
      </c>
      <c r="D583" s="21">
        <f t="shared" si="47"/>
        <v>11.332331053469268</v>
      </c>
      <c r="E583" s="21"/>
      <c r="F583" s="7" t="s">
        <v>1</v>
      </c>
      <c r="G583" s="7" t="s">
        <v>1</v>
      </c>
      <c r="H583" s="23">
        <v>87.2</v>
      </c>
      <c r="I583" s="17">
        <f t="shared" si="42"/>
        <v>1.5133876600698537</v>
      </c>
      <c r="J583" s="13">
        <v>86.9</v>
      </c>
      <c r="K583" s="13">
        <f t="shared" si="48"/>
        <v>0.57870370370369795</v>
      </c>
      <c r="L583" s="11" t="s">
        <v>1</v>
      </c>
      <c r="M583" s="11" t="s">
        <v>1</v>
      </c>
      <c r="N583" s="7" t="s">
        <v>1</v>
      </c>
      <c r="O583" s="7" t="s">
        <v>1</v>
      </c>
      <c r="P583" s="7" t="s">
        <v>1</v>
      </c>
      <c r="Q583" s="7" t="s">
        <v>1</v>
      </c>
      <c r="R583" s="54">
        <f t="shared" si="35"/>
        <v>22.693134504218992</v>
      </c>
      <c r="S583" s="21">
        <f t="shared" si="45"/>
        <v>0.57870370370369795</v>
      </c>
    </row>
    <row r="584" spans="1:19" s="5" customFormat="1" x14ac:dyDescent="0.3">
      <c r="A584" s="26">
        <v>12162</v>
      </c>
      <c r="B584" s="21">
        <f t="shared" si="41"/>
        <v>22.311579634958338</v>
      </c>
      <c r="C584" s="54">
        <f t="shared" si="46"/>
        <v>0.9205983889528202</v>
      </c>
      <c r="D584" s="21">
        <f t="shared" si="47"/>
        <v>10.457847272881038</v>
      </c>
      <c r="E584" s="21"/>
      <c r="F584" s="7" t="s">
        <v>1</v>
      </c>
      <c r="G584" s="7" t="s">
        <v>1</v>
      </c>
      <c r="H584" s="23">
        <v>86.4</v>
      </c>
      <c r="I584" s="17">
        <f t="shared" si="42"/>
        <v>-0.91743119266054496</v>
      </c>
      <c r="J584" s="13">
        <v>87.7</v>
      </c>
      <c r="K584" s="13">
        <f t="shared" si="48"/>
        <v>0.9205983889528202</v>
      </c>
      <c r="L584" s="11" t="s">
        <v>1</v>
      </c>
      <c r="M584" s="11" t="s">
        <v>1</v>
      </c>
      <c r="N584" s="7" t="s">
        <v>1</v>
      </c>
      <c r="O584" s="7" t="s">
        <v>1</v>
      </c>
      <c r="P584" s="7" t="s">
        <v>1</v>
      </c>
      <c r="Q584" s="7" t="s">
        <v>1</v>
      </c>
      <c r="R584" s="54">
        <f t="shared" si="35"/>
        <v>22.902047134867729</v>
      </c>
      <c r="S584" s="21">
        <f t="shared" si="45"/>
        <v>0.9205983889528202</v>
      </c>
    </row>
    <row r="585" spans="1:19" s="5" customFormat="1" x14ac:dyDescent="0.3">
      <c r="A585" s="26">
        <v>12192</v>
      </c>
      <c r="B585" s="21">
        <f t="shared" si="41"/>
        <v>22.260698039439617</v>
      </c>
      <c r="C585" s="54">
        <f t="shared" si="46"/>
        <v>-0.22805017103763037</v>
      </c>
      <c r="D585" s="21">
        <f t="shared" si="47"/>
        <v>8.9310719585344867</v>
      </c>
      <c r="E585" s="21"/>
      <c r="F585" s="7" t="s">
        <v>1</v>
      </c>
      <c r="G585" s="7" t="s">
        <v>1</v>
      </c>
      <c r="H585" s="23">
        <v>86.8</v>
      </c>
      <c r="I585" s="17">
        <f t="shared" si="42"/>
        <v>0.46296296296295392</v>
      </c>
      <c r="J585" s="13">
        <v>87.5</v>
      </c>
      <c r="K585" s="13">
        <f t="shared" si="48"/>
        <v>-0.22805017103763037</v>
      </c>
      <c r="L585" s="11" t="s">
        <v>1</v>
      </c>
      <c r="M585" s="11" t="s">
        <v>1</v>
      </c>
      <c r="N585" s="7" t="s">
        <v>1</v>
      </c>
      <c r="O585" s="7" t="s">
        <v>1</v>
      </c>
      <c r="P585" s="7" t="s">
        <v>1</v>
      </c>
      <c r="Q585" s="7" t="s">
        <v>1</v>
      </c>
      <c r="R585" s="54">
        <f t="shared" si="35"/>
        <v>22.849818977205544</v>
      </c>
      <c r="S585" s="21">
        <f t="shared" si="45"/>
        <v>-0.22805017103763037</v>
      </c>
    </row>
    <row r="586" spans="1:19" s="5" customFormat="1" x14ac:dyDescent="0.3">
      <c r="A586" s="26">
        <v>12223</v>
      </c>
      <c r="B586" s="21">
        <f t="shared" si="41"/>
        <v>22.744073196867451</v>
      </c>
      <c r="C586" s="54">
        <f t="shared" si="46"/>
        <v>2.1714285714285797</v>
      </c>
      <c r="D586" s="21">
        <f t="shared" si="47"/>
        <v>6.7677242789690562</v>
      </c>
      <c r="E586" s="21"/>
      <c r="F586" s="7" t="s">
        <v>1</v>
      </c>
      <c r="G586" s="7" t="s">
        <v>1</v>
      </c>
      <c r="H586" s="23">
        <v>89</v>
      </c>
      <c r="I586" s="17">
        <f t="shared" si="42"/>
        <v>2.5345622119815614</v>
      </c>
      <c r="J586" s="13">
        <v>89.4</v>
      </c>
      <c r="K586" s="13">
        <f t="shared" si="48"/>
        <v>2.1714285714285797</v>
      </c>
      <c r="L586" s="11" t="s">
        <v>1</v>
      </c>
      <c r="M586" s="11" t="s">
        <v>1</v>
      </c>
      <c r="N586" s="7" t="s">
        <v>1</v>
      </c>
      <c r="O586" s="7" t="s">
        <v>1</v>
      </c>
      <c r="P586" s="7" t="s">
        <v>1</v>
      </c>
      <c r="Q586" s="7" t="s">
        <v>1</v>
      </c>
      <c r="R586" s="54">
        <f t="shared" si="35"/>
        <v>23.345986474996295</v>
      </c>
      <c r="S586" s="21">
        <f t="shared" si="45"/>
        <v>2.1714285714285797</v>
      </c>
    </row>
    <row r="587" spans="1:19" s="5" customFormat="1" x14ac:dyDescent="0.3">
      <c r="A587" s="26">
        <v>12253</v>
      </c>
      <c r="B587" s="21">
        <f t="shared" si="41"/>
        <v>23.863468298279269</v>
      </c>
      <c r="C587" s="54">
        <f t="shared" si="46"/>
        <v>4.921700223713632</v>
      </c>
      <c r="D587" s="21">
        <f t="shared" si="47"/>
        <v>10.792996232401354</v>
      </c>
      <c r="E587" s="21"/>
      <c r="F587" s="7" t="s">
        <v>1</v>
      </c>
      <c r="G587" s="7" t="s">
        <v>1</v>
      </c>
      <c r="H587" s="23">
        <v>92.5</v>
      </c>
      <c r="I587" s="17">
        <f t="shared" si="42"/>
        <v>3.9325842696629199</v>
      </c>
      <c r="J587" s="13">
        <v>93.8</v>
      </c>
      <c r="K587" s="13">
        <f t="shared" si="48"/>
        <v>4.921700223713632</v>
      </c>
      <c r="L587" s="11" t="s">
        <v>1</v>
      </c>
      <c r="M587" s="11" t="s">
        <v>1</v>
      </c>
      <c r="N587" s="7" t="s">
        <v>1</v>
      </c>
      <c r="O587" s="7" t="s">
        <v>1</v>
      </c>
      <c r="P587" s="7" t="s">
        <v>1</v>
      </c>
      <c r="Q587" s="7" t="s">
        <v>1</v>
      </c>
      <c r="R587" s="54">
        <f t="shared" si="35"/>
        <v>24.49500594356434</v>
      </c>
      <c r="S587" s="21">
        <f t="shared" si="45"/>
        <v>4.921700223713632</v>
      </c>
    </row>
    <row r="588" spans="1:19" s="5" customFormat="1" x14ac:dyDescent="0.3">
      <c r="A588" s="26">
        <v>12284</v>
      </c>
      <c r="B588" s="21">
        <f t="shared" si="41"/>
        <v>23.481856331888874</v>
      </c>
      <c r="C588" s="54">
        <f t="shared" si="46"/>
        <v>-1.5991471215351827</v>
      </c>
      <c r="D588" s="21">
        <f t="shared" si="47"/>
        <v>3.1112198872853769</v>
      </c>
      <c r="E588" s="21"/>
      <c r="F588" s="7" t="s">
        <v>1</v>
      </c>
      <c r="G588" s="7" t="s">
        <v>1</v>
      </c>
      <c r="H588" s="23">
        <v>90.5</v>
      </c>
      <c r="I588" s="17">
        <f t="shared" si="42"/>
        <v>-2.1621621621621623</v>
      </c>
      <c r="J588" s="13">
        <v>92.3</v>
      </c>
      <c r="K588" s="13">
        <f t="shared" si="48"/>
        <v>-1.5991471215351827</v>
      </c>
      <c r="L588" s="11" t="s">
        <v>1</v>
      </c>
      <c r="M588" s="11" t="s">
        <v>1</v>
      </c>
      <c r="N588" s="7" t="s">
        <v>1</v>
      </c>
      <c r="O588" s="7" t="s">
        <v>1</v>
      </c>
      <c r="P588" s="7" t="s">
        <v>1</v>
      </c>
      <c r="Q588" s="7" t="s">
        <v>1</v>
      </c>
      <c r="R588" s="54">
        <f t="shared" si="35"/>
        <v>24.10329476109796</v>
      </c>
      <c r="S588" s="21">
        <f t="shared" si="45"/>
        <v>-1.5991471215351827</v>
      </c>
    </row>
    <row r="589" spans="1:19" s="5" customFormat="1" x14ac:dyDescent="0.3">
      <c r="A589" s="26">
        <v>12315</v>
      </c>
      <c r="B589" s="21">
        <f t="shared" si="41"/>
        <v>23.354652343092077</v>
      </c>
      <c r="C589" s="54">
        <f t="shared" si="46"/>
        <v>-0.54171180931744667</v>
      </c>
      <c r="D589" s="21">
        <f t="shared" si="47"/>
        <v>4.6037073170731801</v>
      </c>
      <c r="E589" s="21"/>
      <c r="F589" s="7" t="s">
        <v>1</v>
      </c>
      <c r="G589" s="7" t="s">
        <v>1</v>
      </c>
      <c r="H589" s="23">
        <v>89.3</v>
      </c>
      <c r="I589" s="17">
        <f t="shared" si="42"/>
        <v>-1.3259668508287303</v>
      </c>
      <c r="J589" s="13">
        <v>91.8</v>
      </c>
      <c r="K589" s="13">
        <f t="shared" si="48"/>
        <v>-0.54171180931744667</v>
      </c>
      <c r="L589" s="11" t="s">
        <v>1</v>
      </c>
      <c r="M589" s="11" t="s">
        <v>1</v>
      </c>
      <c r="N589" s="7" t="s">
        <v>1</v>
      </c>
      <c r="O589" s="7" t="s">
        <v>1</v>
      </c>
      <c r="P589" s="7" t="s">
        <v>1</v>
      </c>
      <c r="Q589" s="7" t="s">
        <v>1</v>
      </c>
      <c r="R589" s="54">
        <f t="shared" si="35"/>
        <v>23.972724366942497</v>
      </c>
      <c r="S589" s="21">
        <f t="shared" si="45"/>
        <v>-0.54171180931744667</v>
      </c>
    </row>
    <row r="590" spans="1:19" s="5" customFormat="1" x14ac:dyDescent="0.3">
      <c r="A590" s="26">
        <v>12345</v>
      </c>
      <c r="B590" s="21">
        <f t="shared" si="41"/>
        <v>23.252889152054639</v>
      </c>
      <c r="C590" s="54">
        <f t="shared" si="46"/>
        <v>-0.43572984749454813</v>
      </c>
      <c r="D590" s="21">
        <f t="shared" si="47"/>
        <v>6.0188384207195522</v>
      </c>
      <c r="E590" s="21"/>
      <c r="F590" s="7" t="s">
        <v>1</v>
      </c>
      <c r="G590" s="7" t="s">
        <v>1</v>
      </c>
      <c r="H590" s="23">
        <v>88.6</v>
      </c>
      <c r="I590" s="17">
        <f t="shared" si="42"/>
        <v>-0.7838745800671898</v>
      </c>
      <c r="J590" s="13">
        <v>91.4</v>
      </c>
      <c r="K590" s="13">
        <f t="shared" si="48"/>
        <v>-0.43572984749454813</v>
      </c>
      <c r="L590" s="11" t="s">
        <v>1</v>
      </c>
      <c r="M590" s="11" t="s">
        <v>1</v>
      </c>
      <c r="N590" s="7" t="s">
        <v>1</v>
      </c>
      <c r="O590" s="7" t="s">
        <v>1</v>
      </c>
      <c r="P590" s="7" t="s">
        <v>1</v>
      </c>
      <c r="Q590" s="7" t="s">
        <v>1</v>
      </c>
      <c r="R590" s="54">
        <f t="shared" si="35"/>
        <v>23.868268051618131</v>
      </c>
      <c r="S590" s="21">
        <f t="shared" si="45"/>
        <v>-0.43572984749454813</v>
      </c>
    </row>
    <row r="591" spans="1:19" s="5" customFormat="1" x14ac:dyDescent="0.3">
      <c r="A591" s="26">
        <v>12376</v>
      </c>
      <c r="B591" s="21">
        <f t="shared" si="41"/>
        <v>23.252889152054639</v>
      </c>
      <c r="C591" s="54">
        <f t="shared" si="46"/>
        <v>0</v>
      </c>
      <c r="D591" s="21">
        <f t="shared" si="47"/>
        <v>8.4874143153196524</v>
      </c>
      <c r="E591" s="21"/>
      <c r="F591" s="7" t="s">
        <v>1</v>
      </c>
      <c r="G591" s="7" t="s">
        <v>1</v>
      </c>
      <c r="H591" s="23">
        <v>87.4</v>
      </c>
      <c r="I591" s="17">
        <f t="shared" si="42"/>
        <v>-1.3544018058690654</v>
      </c>
      <c r="J591" s="13">
        <v>91.4</v>
      </c>
      <c r="K591" s="13">
        <f t="shared" si="48"/>
        <v>0</v>
      </c>
      <c r="L591" s="11" t="s">
        <v>1</v>
      </c>
      <c r="M591" s="11" t="s">
        <v>1</v>
      </c>
      <c r="N591" s="7" t="s">
        <v>1</v>
      </c>
      <c r="O591" s="7" t="s">
        <v>1</v>
      </c>
      <c r="P591" s="7" t="s">
        <v>1</v>
      </c>
      <c r="Q591" s="7" t="s">
        <v>1</v>
      </c>
      <c r="R591" s="54">
        <f t="shared" si="35"/>
        <v>23.868268051618131</v>
      </c>
      <c r="S591" s="21">
        <f t="shared" si="45"/>
        <v>0</v>
      </c>
    </row>
    <row r="592" spans="1:19" s="5" customFormat="1" x14ac:dyDescent="0.3">
      <c r="A592" s="26">
        <v>12406</v>
      </c>
      <c r="B592" s="21">
        <f t="shared" si="41"/>
        <v>23.609060320685671</v>
      </c>
      <c r="C592" s="54">
        <f t="shared" si="46"/>
        <v>1.5317286652078765</v>
      </c>
      <c r="D592" s="21">
        <f t="shared" si="47"/>
        <v>10.69175377468059</v>
      </c>
      <c r="E592" s="21"/>
      <c r="F592" s="7" t="s">
        <v>1</v>
      </c>
      <c r="G592" s="7" t="s">
        <v>1</v>
      </c>
      <c r="H592" s="23">
        <v>87.3</v>
      </c>
      <c r="I592" s="17">
        <f t="shared" si="42"/>
        <v>-0.11441647597254523</v>
      </c>
      <c r="J592" s="13">
        <v>92.8</v>
      </c>
      <c r="K592" s="13">
        <f t="shared" si="48"/>
        <v>1.5317286652078765</v>
      </c>
      <c r="L592" s="11" t="s">
        <v>1</v>
      </c>
      <c r="M592" s="11" t="s">
        <v>1</v>
      </c>
      <c r="N592" s="7" t="s">
        <v>1</v>
      </c>
      <c r="O592" s="7" t="s">
        <v>1</v>
      </c>
      <c r="P592" s="7" t="s">
        <v>1</v>
      </c>
      <c r="Q592" s="7" t="s">
        <v>1</v>
      </c>
      <c r="R592" s="54">
        <f t="shared" si="35"/>
        <v>24.233865155253419</v>
      </c>
      <c r="S592" s="21">
        <f t="shared" si="45"/>
        <v>1.5317286652078765</v>
      </c>
    </row>
    <row r="593" spans="1:19" s="5" customFormat="1" x14ac:dyDescent="0.3">
      <c r="A593" s="26">
        <v>12437</v>
      </c>
      <c r="B593" s="21">
        <f t="shared" si="41"/>
        <v>23.812586702760548</v>
      </c>
      <c r="C593" s="54">
        <f t="shared" si="46"/>
        <v>0.86206896551723755</v>
      </c>
      <c r="D593" s="21">
        <f t="shared" si="47"/>
        <v>8.710801393728218</v>
      </c>
      <c r="E593" s="21"/>
      <c r="F593" s="7" t="s">
        <v>1</v>
      </c>
      <c r="G593" s="7" t="s">
        <v>1</v>
      </c>
      <c r="H593" s="23">
        <v>89.6</v>
      </c>
      <c r="I593" s="17">
        <f t="shared" si="42"/>
        <v>2.6345933562428314</v>
      </c>
      <c r="J593" s="13">
        <v>93.6</v>
      </c>
      <c r="K593" s="13">
        <f t="shared" si="48"/>
        <v>0.86206896551723755</v>
      </c>
      <c r="L593" s="11" t="s">
        <v>1</v>
      </c>
      <c r="M593" s="11" t="s">
        <v>1</v>
      </c>
      <c r="N593" s="7" t="s">
        <v>1</v>
      </c>
      <c r="O593" s="7" t="s">
        <v>1</v>
      </c>
      <c r="P593" s="7" t="s">
        <v>1</v>
      </c>
      <c r="Q593" s="7" t="s">
        <v>1</v>
      </c>
      <c r="R593" s="54">
        <f t="shared" ref="R593:R656" si="49">R594/((1+(S594/100)))</f>
        <v>24.442777785902155</v>
      </c>
      <c r="S593" s="21">
        <f t="shared" si="45"/>
        <v>0.86206896551723755</v>
      </c>
    </row>
    <row r="594" spans="1:19" s="5" customFormat="1" x14ac:dyDescent="0.3">
      <c r="A594" s="26">
        <v>12468</v>
      </c>
      <c r="B594" s="21">
        <f t="shared" si="41"/>
        <v>24.143317073632225</v>
      </c>
      <c r="C594" s="54">
        <f t="shared" si="46"/>
        <v>1.3888888888889062</v>
      </c>
      <c r="D594" s="21">
        <f t="shared" si="47"/>
        <v>9.8379629629629548</v>
      </c>
      <c r="E594" s="21"/>
      <c r="F594" s="7" t="s">
        <v>1</v>
      </c>
      <c r="G594" s="7" t="s">
        <v>1</v>
      </c>
      <c r="H594" s="23">
        <v>89.9</v>
      </c>
      <c r="I594" s="17">
        <f t="shared" si="42"/>
        <v>0.33482142857144126</v>
      </c>
      <c r="J594" s="13">
        <v>94.9</v>
      </c>
      <c r="K594" s="13">
        <f t="shared" si="48"/>
        <v>1.3888888888889062</v>
      </c>
      <c r="L594" s="11" t="s">
        <v>1</v>
      </c>
      <c r="M594" s="11" t="s">
        <v>1</v>
      </c>
      <c r="N594" s="7" t="s">
        <v>1</v>
      </c>
      <c r="O594" s="7" t="s">
        <v>1</v>
      </c>
      <c r="P594" s="7" t="s">
        <v>1</v>
      </c>
      <c r="Q594" s="7" t="s">
        <v>1</v>
      </c>
      <c r="R594" s="54">
        <f t="shared" si="49"/>
        <v>24.782260810706354</v>
      </c>
      <c r="S594" s="21">
        <f t="shared" si="45"/>
        <v>1.3888888888889062</v>
      </c>
    </row>
    <row r="595" spans="1:19" s="5" customFormat="1" x14ac:dyDescent="0.3">
      <c r="A595" s="26">
        <v>12496</v>
      </c>
      <c r="B595" s="21">
        <f t="shared" si="41"/>
        <v>24.219639466910301</v>
      </c>
      <c r="C595" s="54">
        <f t="shared" si="46"/>
        <v>0.31612223393044925</v>
      </c>
      <c r="D595" s="21">
        <f t="shared" si="47"/>
        <v>9.551208285385492</v>
      </c>
      <c r="E595" s="21"/>
      <c r="F595" s="7" t="s">
        <v>1</v>
      </c>
      <c r="G595" s="7" t="s">
        <v>1</v>
      </c>
      <c r="H595" s="23">
        <v>91</v>
      </c>
      <c r="I595" s="17">
        <f t="shared" si="42"/>
        <v>1.2235817575083408</v>
      </c>
      <c r="J595" s="13">
        <v>95.2</v>
      </c>
      <c r="K595" s="13">
        <f t="shared" si="48"/>
        <v>0.31612223393044925</v>
      </c>
      <c r="L595" s="11" t="s">
        <v>1</v>
      </c>
      <c r="M595" s="11" t="s">
        <v>1</v>
      </c>
      <c r="N595" s="7" t="s">
        <v>1</v>
      </c>
      <c r="O595" s="7" t="s">
        <v>1</v>
      </c>
      <c r="P595" s="7" t="s">
        <v>1</v>
      </c>
      <c r="Q595" s="7" t="s">
        <v>1</v>
      </c>
      <c r="R595" s="54">
        <f t="shared" si="49"/>
        <v>24.860603047199628</v>
      </c>
      <c r="S595" s="21">
        <f t="shared" si="45"/>
        <v>0.31612223393044925</v>
      </c>
    </row>
    <row r="596" spans="1:19" s="5" customFormat="1" x14ac:dyDescent="0.3">
      <c r="A596" s="26">
        <v>12527</v>
      </c>
      <c r="B596" s="21">
        <f t="shared" si="41"/>
        <v>24.881100208653649</v>
      </c>
      <c r="C596" s="54">
        <f t="shared" si="46"/>
        <v>2.7310924369747802</v>
      </c>
      <c r="D596" s="21">
        <f t="shared" si="47"/>
        <v>11.516533637400194</v>
      </c>
      <c r="E596" s="21"/>
      <c r="F596" s="7" t="s">
        <v>1</v>
      </c>
      <c r="G596" s="7" t="s">
        <v>1</v>
      </c>
      <c r="H596" s="23">
        <v>92.6</v>
      </c>
      <c r="I596" s="17">
        <f t="shared" si="42"/>
        <v>1.758241758241752</v>
      </c>
      <c r="J596" s="13">
        <v>97.8</v>
      </c>
      <c r="K596" s="13">
        <f t="shared" si="48"/>
        <v>2.7310924369747802</v>
      </c>
      <c r="L596" s="11" t="s">
        <v>1</v>
      </c>
      <c r="M596" s="11" t="s">
        <v>1</v>
      </c>
      <c r="N596" s="7" t="s">
        <v>1</v>
      </c>
      <c r="O596" s="7" t="s">
        <v>1</v>
      </c>
      <c r="P596" s="7" t="s">
        <v>1</v>
      </c>
      <c r="Q596" s="7" t="s">
        <v>1</v>
      </c>
      <c r="R596" s="54">
        <f t="shared" si="49"/>
        <v>25.53956909680802</v>
      </c>
      <c r="S596" s="21">
        <f t="shared" si="45"/>
        <v>2.7310924369747802</v>
      </c>
    </row>
    <row r="597" spans="1:19" s="5" customFormat="1" x14ac:dyDescent="0.3">
      <c r="A597" s="26">
        <v>12557</v>
      </c>
      <c r="B597" s="21">
        <f t="shared" si="41"/>
        <v>24.32140265794774</v>
      </c>
      <c r="C597" s="54">
        <f t="shared" si="46"/>
        <v>-2.249488752556239</v>
      </c>
      <c r="D597" s="21">
        <f t="shared" si="47"/>
        <v>9.2571428571428527</v>
      </c>
      <c r="E597" s="21"/>
      <c r="F597" s="7" t="s">
        <v>1</v>
      </c>
      <c r="G597" s="7" t="s">
        <v>1</v>
      </c>
      <c r="H597" s="23">
        <v>91.4</v>
      </c>
      <c r="I597" s="17">
        <f t="shared" si="42"/>
        <v>-1.2958963282937219</v>
      </c>
      <c r="J597" s="13">
        <v>95.6</v>
      </c>
      <c r="K597" s="13">
        <f t="shared" si="48"/>
        <v>-2.249488752556239</v>
      </c>
      <c r="L597" s="11" t="s">
        <v>1</v>
      </c>
      <c r="M597" s="11" t="s">
        <v>1</v>
      </c>
      <c r="N597" s="7" t="s">
        <v>1</v>
      </c>
      <c r="O597" s="7" t="s">
        <v>1</v>
      </c>
      <c r="P597" s="7" t="s">
        <v>1</v>
      </c>
      <c r="Q597" s="7" t="s">
        <v>1</v>
      </c>
      <c r="R597" s="54">
        <f t="shared" si="49"/>
        <v>24.965059362523995</v>
      </c>
      <c r="S597" s="21">
        <f t="shared" si="45"/>
        <v>-2.249488752556239</v>
      </c>
    </row>
    <row r="598" spans="1:19" s="5" customFormat="1" x14ac:dyDescent="0.3">
      <c r="A598" s="26">
        <v>12588</v>
      </c>
      <c r="B598" s="21">
        <f t="shared" si="41"/>
        <v>23.939790691557345</v>
      </c>
      <c r="C598" s="54">
        <f t="shared" si="46"/>
        <v>-1.5690376569037712</v>
      </c>
      <c r="D598" s="21">
        <f t="shared" si="47"/>
        <v>5.2572706935122726</v>
      </c>
      <c r="E598" s="21"/>
      <c r="F598" s="7" t="s">
        <v>1</v>
      </c>
      <c r="G598" s="7" t="s">
        <v>1</v>
      </c>
      <c r="H598" s="23">
        <v>89.9</v>
      </c>
      <c r="I598" s="17">
        <f t="shared" si="42"/>
        <v>-1.6411378555798661</v>
      </c>
      <c r="J598" s="13">
        <v>94.1</v>
      </c>
      <c r="K598" s="13">
        <f t="shared" si="48"/>
        <v>-1.5690376569037712</v>
      </c>
      <c r="L598" s="11" t="s">
        <v>1</v>
      </c>
      <c r="M598" s="11" t="s">
        <v>1</v>
      </c>
      <c r="N598" s="7" t="s">
        <v>1</v>
      </c>
      <c r="O598" s="7" t="s">
        <v>1</v>
      </c>
      <c r="P598" s="7" t="s">
        <v>1</v>
      </c>
      <c r="Q598" s="7" t="s">
        <v>1</v>
      </c>
      <c r="R598" s="54">
        <f t="shared" si="49"/>
        <v>24.573348180057614</v>
      </c>
      <c r="S598" s="21">
        <f t="shared" si="45"/>
        <v>-1.5690376569037712</v>
      </c>
    </row>
    <row r="599" spans="1:19" s="5" customFormat="1" x14ac:dyDescent="0.3">
      <c r="A599" s="26">
        <v>12618</v>
      </c>
      <c r="B599" s="21">
        <f t="shared" si="41"/>
        <v>24.194198669150939</v>
      </c>
      <c r="C599" s="54">
        <f t="shared" si="46"/>
        <v>1.0626992561105109</v>
      </c>
      <c r="D599" s="21">
        <f t="shared" si="47"/>
        <v>1.3859275053304643</v>
      </c>
      <c r="E599" s="21"/>
      <c r="F599" s="7" t="s">
        <v>1</v>
      </c>
      <c r="G599" s="7" t="s">
        <v>1</v>
      </c>
      <c r="H599" s="23">
        <v>90.5</v>
      </c>
      <c r="I599" s="17">
        <f t="shared" si="42"/>
        <v>0.66740823136817173</v>
      </c>
      <c r="J599" s="13">
        <v>95.1</v>
      </c>
      <c r="K599" s="13">
        <f t="shared" si="48"/>
        <v>1.0626992561105109</v>
      </c>
      <c r="L599" s="11" t="s">
        <v>1</v>
      </c>
      <c r="M599" s="11" t="s">
        <v>1</v>
      </c>
      <c r="N599" s="7" t="s">
        <v>1</v>
      </c>
      <c r="O599" s="7" t="s">
        <v>1</v>
      </c>
      <c r="P599" s="7" t="s">
        <v>1</v>
      </c>
      <c r="Q599" s="7" t="s">
        <v>1</v>
      </c>
      <c r="R599" s="54">
        <f t="shared" si="49"/>
        <v>24.834488968368532</v>
      </c>
      <c r="S599" s="21">
        <f t="shared" si="45"/>
        <v>1.0626992561105109</v>
      </c>
    </row>
    <row r="600" spans="1:19" s="5" customFormat="1" x14ac:dyDescent="0.3">
      <c r="A600" s="26">
        <v>12649</v>
      </c>
      <c r="B600" s="21">
        <f t="shared" si="41"/>
        <v>23.965231489316704</v>
      </c>
      <c r="C600" s="54">
        <f t="shared" si="46"/>
        <v>-0.94637223974762819</v>
      </c>
      <c r="D600" s="21">
        <f t="shared" si="47"/>
        <v>2.058504875406264</v>
      </c>
      <c r="E600" s="21"/>
      <c r="F600" s="7" t="s">
        <v>1</v>
      </c>
      <c r="G600" s="7" t="s">
        <v>1</v>
      </c>
      <c r="H600" s="23">
        <v>89.2</v>
      </c>
      <c r="I600" s="17">
        <f t="shared" si="42"/>
        <v>-1.4364640883977819</v>
      </c>
      <c r="J600" s="13">
        <v>94.2</v>
      </c>
      <c r="K600" s="13">
        <f t="shared" si="48"/>
        <v>-0.94637223974762819</v>
      </c>
      <c r="L600" s="11" t="s">
        <v>1</v>
      </c>
      <c r="M600" s="11" t="s">
        <v>1</v>
      </c>
      <c r="N600" s="7" t="s">
        <v>1</v>
      </c>
      <c r="O600" s="7" t="s">
        <v>1</v>
      </c>
      <c r="P600" s="7" t="s">
        <v>1</v>
      </c>
      <c r="Q600" s="7" t="s">
        <v>1</v>
      </c>
      <c r="R600" s="54">
        <f t="shared" si="49"/>
        <v>24.599462258888707</v>
      </c>
      <c r="S600" s="21">
        <f t="shared" si="45"/>
        <v>-0.94637223974762819</v>
      </c>
    </row>
    <row r="601" spans="1:19" s="5" customFormat="1" x14ac:dyDescent="0.3">
      <c r="A601" s="26">
        <v>12680</v>
      </c>
      <c r="B601" s="21">
        <f t="shared" si="41"/>
        <v>24.194198669150936</v>
      </c>
      <c r="C601" s="54">
        <f t="shared" si="46"/>
        <v>0.95541401273884219</v>
      </c>
      <c r="D601" s="21">
        <f t="shared" si="47"/>
        <v>3.5947712418300304</v>
      </c>
      <c r="E601" s="21"/>
      <c r="F601" s="7" t="s">
        <v>1</v>
      </c>
      <c r="G601" s="7" t="s">
        <v>1</v>
      </c>
      <c r="H601" s="23">
        <v>91</v>
      </c>
      <c r="I601" s="17">
        <f t="shared" si="42"/>
        <v>2.0179372197309364</v>
      </c>
      <c r="J601" s="13">
        <v>95.1</v>
      </c>
      <c r="K601" s="13">
        <f t="shared" si="48"/>
        <v>0.95541401273884219</v>
      </c>
      <c r="L601" s="11" t="s">
        <v>1</v>
      </c>
      <c r="M601" s="11" t="s">
        <v>1</v>
      </c>
      <c r="N601" s="7" t="s">
        <v>1</v>
      </c>
      <c r="O601" s="7" t="s">
        <v>1</v>
      </c>
      <c r="P601" s="7" t="s">
        <v>1</v>
      </c>
      <c r="Q601" s="7" t="s">
        <v>1</v>
      </c>
      <c r="R601" s="54">
        <f t="shared" si="49"/>
        <v>24.834488968368532</v>
      </c>
      <c r="S601" s="21">
        <f t="shared" si="45"/>
        <v>0.95541401273884219</v>
      </c>
    </row>
    <row r="602" spans="1:19" s="5" customFormat="1" x14ac:dyDescent="0.3">
      <c r="A602" s="26">
        <v>12710</v>
      </c>
      <c r="B602" s="21">
        <f t="shared" si="41"/>
        <v>23.736264309482465</v>
      </c>
      <c r="C602" s="54">
        <f t="shared" si="46"/>
        <v>-1.8927444794952675</v>
      </c>
      <c r="D602" s="21">
        <f t="shared" si="47"/>
        <v>2.0787746170678023</v>
      </c>
      <c r="E602" s="21"/>
      <c r="F602" s="7" t="s">
        <v>1</v>
      </c>
      <c r="G602" s="7" t="s">
        <v>1</v>
      </c>
      <c r="H602" s="23">
        <v>90.4</v>
      </c>
      <c r="I602" s="17">
        <f t="shared" si="42"/>
        <v>-0.659340659340657</v>
      </c>
      <c r="J602" s="13">
        <v>93.3</v>
      </c>
      <c r="K602" s="13">
        <f t="shared" si="48"/>
        <v>-1.8927444794952675</v>
      </c>
      <c r="L602" s="11" t="s">
        <v>1</v>
      </c>
      <c r="M602" s="11" t="s">
        <v>1</v>
      </c>
      <c r="N602" s="7" t="s">
        <v>1</v>
      </c>
      <c r="O602" s="7" t="s">
        <v>1</v>
      </c>
      <c r="P602" s="7" t="s">
        <v>1</v>
      </c>
      <c r="Q602" s="7" t="s">
        <v>1</v>
      </c>
      <c r="R602" s="54">
        <f t="shared" si="49"/>
        <v>24.364435549408874</v>
      </c>
      <c r="S602" s="21">
        <f t="shared" si="45"/>
        <v>-1.8927444794952675</v>
      </c>
    </row>
    <row r="603" spans="1:19" s="5" customFormat="1" x14ac:dyDescent="0.3">
      <c r="A603" s="26">
        <v>12741</v>
      </c>
      <c r="B603" s="21">
        <f t="shared" si="41"/>
        <v>23.710823511723106</v>
      </c>
      <c r="C603" s="54">
        <f t="shared" si="46"/>
        <v>-0.1071811361200381</v>
      </c>
      <c r="D603" s="21">
        <f t="shared" si="47"/>
        <v>1.9693654266958127</v>
      </c>
      <c r="E603" s="21"/>
      <c r="F603" s="7" t="s">
        <v>1</v>
      </c>
      <c r="G603" s="7" t="s">
        <v>1</v>
      </c>
      <c r="H603" s="23">
        <v>90.9</v>
      </c>
      <c r="I603" s="17">
        <f t="shared" si="42"/>
        <v>0.5530973451327359</v>
      </c>
      <c r="J603" s="13">
        <v>93.2</v>
      </c>
      <c r="K603" s="13">
        <f t="shared" si="48"/>
        <v>-0.1071811361200381</v>
      </c>
      <c r="L603" s="11" t="s">
        <v>1</v>
      </c>
      <c r="M603" s="11" t="s">
        <v>1</v>
      </c>
      <c r="N603" s="7" t="s">
        <v>1</v>
      </c>
      <c r="O603" s="7" t="s">
        <v>1</v>
      </c>
      <c r="P603" s="7" t="s">
        <v>1</v>
      </c>
      <c r="Q603" s="7" t="s">
        <v>1</v>
      </c>
      <c r="R603" s="54">
        <f t="shared" si="49"/>
        <v>24.338321470577782</v>
      </c>
      <c r="S603" s="21">
        <f t="shared" si="45"/>
        <v>-0.1071811361200381</v>
      </c>
    </row>
    <row r="604" spans="1:19" s="5" customFormat="1" x14ac:dyDescent="0.3">
      <c r="A604" s="26">
        <v>12771</v>
      </c>
      <c r="B604" s="21">
        <f t="shared" si="41"/>
        <v>24.117876275872856</v>
      </c>
      <c r="C604" s="54">
        <f t="shared" si="46"/>
        <v>1.716738197424883</v>
      </c>
      <c r="D604" s="21">
        <f t="shared" si="47"/>
        <v>2.1551724137930828</v>
      </c>
      <c r="E604" s="21"/>
      <c r="F604" s="7" t="s">
        <v>1</v>
      </c>
      <c r="G604" s="7" t="s">
        <v>1</v>
      </c>
      <c r="H604" s="23">
        <v>92.2</v>
      </c>
      <c r="I604" s="17">
        <f t="shared" si="42"/>
        <v>1.4301430143014215</v>
      </c>
      <c r="J604" s="13">
        <v>94.8</v>
      </c>
      <c r="K604" s="13">
        <f t="shared" si="48"/>
        <v>1.716738197424883</v>
      </c>
      <c r="L604" s="11" t="s">
        <v>1</v>
      </c>
      <c r="M604" s="11" t="s">
        <v>1</v>
      </c>
      <c r="N604" s="7" t="s">
        <v>1</v>
      </c>
      <c r="O604" s="7" t="s">
        <v>1</v>
      </c>
      <c r="P604" s="7" t="s">
        <v>1</v>
      </c>
      <c r="Q604" s="7" t="s">
        <v>1</v>
      </c>
      <c r="R604" s="54">
        <f t="shared" si="49"/>
        <v>24.756146731875251</v>
      </c>
      <c r="S604" s="21">
        <f t="shared" si="45"/>
        <v>1.716738197424883</v>
      </c>
    </row>
    <row r="605" spans="1:19" s="5" customFormat="1" x14ac:dyDescent="0.3">
      <c r="A605" s="26">
        <v>12802</v>
      </c>
      <c r="B605" s="21">
        <f t="shared" si="41"/>
        <v>24.219639466910298</v>
      </c>
      <c r="C605" s="54">
        <f t="shared" si="46"/>
        <v>0.42194092827005925</v>
      </c>
      <c r="D605" s="21">
        <f t="shared" si="47"/>
        <v>1.7094017094017033</v>
      </c>
      <c r="E605" s="21"/>
      <c r="F605" s="7" t="s">
        <v>1</v>
      </c>
      <c r="G605" s="7" t="s">
        <v>1</v>
      </c>
      <c r="H605" s="23">
        <v>90.8</v>
      </c>
      <c r="I605" s="17">
        <f t="shared" si="42"/>
        <v>-1.5184381778741929</v>
      </c>
      <c r="J605" s="13">
        <v>95.2</v>
      </c>
      <c r="K605" s="13">
        <f t="shared" si="48"/>
        <v>0.42194092827005925</v>
      </c>
      <c r="L605" s="11" t="s">
        <v>1</v>
      </c>
      <c r="M605" s="11" t="s">
        <v>1</v>
      </c>
      <c r="N605" s="7" t="s">
        <v>1</v>
      </c>
      <c r="O605" s="7" t="s">
        <v>1</v>
      </c>
      <c r="P605" s="7" t="s">
        <v>1</v>
      </c>
      <c r="Q605" s="7" t="s">
        <v>1</v>
      </c>
      <c r="R605" s="54">
        <f t="shared" si="49"/>
        <v>24.860603047199625</v>
      </c>
      <c r="S605" s="21">
        <f t="shared" si="45"/>
        <v>0.42194092827005925</v>
      </c>
    </row>
    <row r="606" spans="1:19" s="5" customFormat="1" x14ac:dyDescent="0.3">
      <c r="A606" s="26">
        <v>12833</v>
      </c>
      <c r="B606" s="21">
        <f t="shared" si="41"/>
        <v>24.04155388259478</v>
      </c>
      <c r="C606" s="54">
        <f t="shared" si="46"/>
        <v>-0.73529411764706731</v>
      </c>
      <c r="D606" s="21">
        <f t="shared" si="47"/>
        <v>-0.42149631190729897</v>
      </c>
      <c r="E606" s="21"/>
      <c r="F606" s="7" t="s">
        <v>1</v>
      </c>
      <c r="G606" s="7" t="s">
        <v>1</v>
      </c>
      <c r="H606" s="23">
        <v>89.8</v>
      </c>
      <c r="I606" s="17">
        <f t="shared" si="42"/>
        <v>-1.1013215859030812</v>
      </c>
      <c r="J606" s="13">
        <v>94.5</v>
      </c>
      <c r="K606" s="13">
        <f t="shared" si="48"/>
        <v>-0.73529411764706731</v>
      </c>
      <c r="L606" s="11" t="s">
        <v>1</v>
      </c>
      <c r="M606" s="11" t="s">
        <v>1</v>
      </c>
      <c r="N606" s="7" t="s">
        <v>1</v>
      </c>
      <c r="O606" s="7" t="s">
        <v>1</v>
      </c>
      <c r="P606" s="7" t="s">
        <v>1</v>
      </c>
      <c r="Q606" s="7" t="s">
        <v>1</v>
      </c>
      <c r="R606" s="54">
        <f t="shared" si="49"/>
        <v>24.677804495381977</v>
      </c>
      <c r="S606" s="21">
        <f t="shared" si="45"/>
        <v>-0.73529411764706731</v>
      </c>
    </row>
    <row r="607" spans="1:19" s="5" customFormat="1" x14ac:dyDescent="0.3">
      <c r="A607" s="26">
        <v>12861</v>
      </c>
      <c r="B607" s="21">
        <f t="shared" si="41"/>
        <v>24.066994680354139</v>
      </c>
      <c r="C607" s="54">
        <f t="shared" si="46"/>
        <v>0.10582010582009804</v>
      </c>
      <c r="D607" s="21">
        <f t="shared" si="47"/>
        <v>-0.6302521008403561</v>
      </c>
      <c r="E607" s="21"/>
      <c r="F607" s="7" t="s">
        <v>1</v>
      </c>
      <c r="G607" s="7" t="s">
        <v>1</v>
      </c>
      <c r="H607" s="23">
        <v>91.5</v>
      </c>
      <c r="I607" s="17">
        <f t="shared" si="42"/>
        <v>1.8930957683741756</v>
      </c>
      <c r="J607" s="13">
        <v>94.6</v>
      </c>
      <c r="K607" s="13">
        <f t="shared" si="48"/>
        <v>0.10582010582009804</v>
      </c>
      <c r="L607" s="11" t="s">
        <v>1</v>
      </c>
      <c r="M607" s="11" t="s">
        <v>1</v>
      </c>
      <c r="N607" s="7" t="s">
        <v>1</v>
      </c>
      <c r="O607" s="7" t="s">
        <v>1</v>
      </c>
      <c r="P607" s="7" t="s">
        <v>1</v>
      </c>
      <c r="Q607" s="7" t="s">
        <v>1</v>
      </c>
      <c r="R607" s="54">
        <f t="shared" si="49"/>
        <v>24.703918574213066</v>
      </c>
      <c r="S607" s="21">
        <f t="shared" si="45"/>
        <v>0.10582010582009804</v>
      </c>
    </row>
    <row r="608" spans="1:19" s="5" customFormat="1" x14ac:dyDescent="0.3">
      <c r="A608" s="26">
        <v>12892</v>
      </c>
      <c r="B608" s="21">
        <f t="shared" si="41"/>
        <v>23.761705107241827</v>
      </c>
      <c r="C608" s="54">
        <f t="shared" si="46"/>
        <v>-1.2684989429175397</v>
      </c>
      <c r="D608" s="21">
        <f t="shared" si="47"/>
        <v>-4.4989775051124781</v>
      </c>
      <c r="E608" s="21"/>
      <c r="F608" s="7" t="s">
        <v>1</v>
      </c>
      <c r="G608" s="7" t="s">
        <v>1</v>
      </c>
      <c r="H608" s="23">
        <v>90.9</v>
      </c>
      <c r="I608" s="17">
        <f t="shared" si="42"/>
        <v>-0.65573770491802463</v>
      </c>
      <c r="J608" s="13">
        <v>93.4</v>
      </c>
      <c r="K608" s="13">
        <f t="shared" si="48"/>
        <v>-1.2684989429175397</v>
      </c>
      <c r="L608" s="11" t="s">
        <v>1</v>
      </c>
      <c r="M608" s="11" t="s">
        <v>1</v>
      </c>
      <c r="N608" s="7" t="s">
        <v>1</v>
      </c>
      <c r="O608" s="7" t="s">
        <v>1</v>
      </c>
      <c r="P608" s="7" t="s">
        <v>1</v>
      </c>
      <c r="Q608" s="7" t="s">
        <v>1</v>
      </c>
      <c r="R608" s="54">
        <f t="shared" si="49"/>
        <v>24.390549628239963</v>
      </c>
      <c r="S608" s="21">
        <f t="shared" si="45"/>
        <v>-1.2684989429175397</v>
      </c>
    </row>
    <row r="609" spans="1:19" s="5" customFormat="1" x14ac:dyDescent="0.3">
      <c r="A609" s="26">
        <v>12922</v>
      </c>
      <c r="B609" s="21">
        <f t="shared" si="41"/>
        <v>23.685382713963744</v>
      </c>
      <c r="C609" s="54">
        <f t="shared" si="46"/>
        <v>-0.32119914346896428</v>
      </c>
      <c r="D609" s="21">
        <f t="shared" si="47"/>
        <v>-2.6150627615063038</v>
      </c>
      <c r="E609" s="21"/>
      <c r="F609" s="7" t="s">
        <v>1</v>
      </c>
      <c r="G609" s="7" t="s">
        <v>1</v>
      </c>
      <c r="H609" s="23">
        <v>90.8</v>
      </c>
      <c r="I609" s="17">
        <f t="shared" si="42"/>
        <v>-0.11001100110011874</v>
      </c>
      <c r="J609" s="13">
        <v>93.1</v>
      </c>
      <c r="K609" s="13">
        <f t="shared" si="48"/>
        <v>-0.32119914346896428</v>
      </c>
      <c r="L609" s="11" t="s">
        <v>1</v>
      </c>
      <c r="M609" s="11" t="s">
        <v>1</v>
      </c>
      <c r="N609" s="7" t="s">
        <v>1</v>
      </c>
      <c r="O609" s="7" t="s">
        <v>1</v>
      </c>
      <c r="P609" s="7" t="s">
        <v>1</v>
      </c>
      <c r="Q609" s="7" t="s">
        <v>1</v>
      </c>
      <c r="R609" s="54">
        <f t="shared" si="49"/>
        <v>24.312207391746682</v>
      </c>
      <c r="S609" s="21">
        <f t="shared" si="45"/>
        <v>-0.32119914346896428</v>
      </c>
    </row>
    <row r="610" spans="1:19" s="5" customFormat="1" x14ac:dyDescent="0.3">
      <c r="A610" s="26">
        <v>12953</v>
      </c>
      <c r="B610" s="21">
        <f t="shared" si="41"/>
        <v>23.812586702760541</v>
      </c>
      <c r="C610" s="54">
        <f t="shared" si="46"/>
        <v>0.53705692803436289</v>
      </c>
      <c r="D610" s="21">
        <f t="shared" si="47"/>
        <v>-0.53134962805528874</v>
      </c>
      <c r="E610" s="21"/>
      <c r="F610" s="7" t="s">
        <v>1</v>
      </c>
      <c r="G610" s="7" t="s">
        <v>1</v>
      </c>
      <c r="H610" s="23">
        <v>91.1</v>
      </c>
      <c r="I610" s="17">
        <f t="shared" si="42"/>
        <v>0.33039647577091102</v>
      </c>
      <c r="J610" s="13">
        <v>93.6</v>
      </c>
      <c r="K610" s="13">
        <f t="shared" si="48"/>
        <v>0.53705692803436289</v>
      </c>
      <c r="L610" s="11" t="s">
        <v>1</v>
      </c>
      <c r="M610" s="11" t="s">
        <v>1</v>
      </c>
      <c r="N610" s="7" t="s">
        <v>1</v>
      </c>
      <c r="O610" s="7" t="s">
        <v>1</v>
      </c>
      <c r="P610" s="7" t="s">
        <v>1</v>
      </c>
      <c r="Q610" s="7" t="s">
        <v>1</v>
      </c>
      <c r="R610" s="54">
        <f t="shared" si="49"/>
        <v>24.442777785902141</v>
      </c>
      <c r="S610" s="21">
        <f t="shared" si="45"/>
        <v>0.53705692803436289</v>
      </c>
    </row>
    <row r="611" spans="1:19" s="5" customFormat="1" x14ac:dyDescent="0.3">
      <c r="A611" s="26">
        <v>12983</v>
      </c>
      <c r="B611" s="21">
        <f t="shared" si="41"/>
        <v>24.041553882594776</v>
      </c>
      <c r="C611" s="54">
        <f t="shared" si="46"/>
        <v>0.96153846153845812</v>
      </c>
      <c r="D611" s="21">
        <f t="shared" si="47"/>
        <v>-0.63091482649844099</v>
      </c>
      <c r="E611" s="21"/>
      <c r="F611" s="7" t="s">
        <v>1</v>
      </c>
      <c r="G611" s="7" t="s">
        <v>1</v>
      </c>
      <c r="H611" s="23">
        <v>89.9</v>
      </c>
      <c r="I611" s="17">
        <f t="shared" si="42"/>
        <v>-1.3172338090010838</v>
      </c>
      <c r="J611" s="13">
        <v>94.5</v>
      </c>
      <c r="K611" s="13">
        <f t="shared" si="48"/>
        <v>0.96153846153845812</v>
      </c>
      <c r="L611" s="11" t="s">
        <v>1</v>
      </c>
      <c r="M611" s="11" t="s">
        <v>1</v>
      </c>
      <c r="N611" s="7" t="s">
        <v>1</v>
      </c>
      <c r="O611" s="7" t="s">
        <v>1</v>
      </c>
      <c r="P611" s="7" t="s">
        <v>1</v>
      </c>
      <c r="Q611" s="7" t="s">
        <v>1</v>
      </c>
      <c r="R611" s="54">
        <f t="shared" si="49"/>
        <v>24.67780449538197</v>
      </c>
      <c r="S611" s="21">
        <f t="shared" si="45"/>
        <v>0.96153846153845812</v>
      </c>
    </row>
    <row r="612" spans="1:19" s="5" customFormat="1" x14ac:dyDescent="0.3">
      <c r="A612" s="26">
        <v>13014</v>
      </c>
      <c r="B612" s="21">
        <f t="shared" si="41"/>
        <v>24.117876275872856</v>
      </c>
      <c r="C612" s="54">
        <f t="shared" si="46"/>
        <v>0.31746031746031633</v>
      </c>
      <c r="D612" s="21">
        <f t="shared" si="47"/>
        <v>0.63694267515921332</v>
      </c>
      <c r="E612" s="21"/>
      <c r="F612" s="7" t="s">
        <v>1</v>
      </c>
      <c r="G612" s="7" t="s">
        <v>1</v>
      </c>
      <c r="H612" s="23">
        <v>90</v>
      </c>
      <c r="I612" s="17">
        <f t="shared" si="42"/>
        <v>0.11123470522802492</v>
      </c>
      <c r="J612" s="13">
        <v>94.8</v>
      </c>
      <c r="K612" s="13">
        <f t="shared" si="48"/>
        <v>0.31746031746031633</v>
      </c>
      <c r="L612" s="11" t="s">
        <v>1</v>
      </c>
      <c r="M612" s="11" t="s">
        <v>1</v>
      </c>
      <c r="N612" s="7" t="s">
        <v>1</v>
      </c>
      <c r="O612" s="7" t="s">
        <v>1</v>
      </c>
      <c r="P612" s="7" t="s">
        <v>1</v>
      </c>
      <c r="Q612" s="7" t="s">
        <v>1</v>
      </c>
      <c r="R612" s="54">
        <f t="shared" si="49"/>
        <v>24.756146731875248</v>
      </c>
      <c r="S612" s="21">
        <f t="shared" si="45"/>
        <v>0.31746031746031633</v>
      </c>
    </row>
    <row r="613" spans="1:19" s="5" customFormat="1" x14ac:dyDescent="0.3">
      <c r="A613" s="26">
        <v>13045</v>
      </c>
      <c r="B613" s="21">
        <f t="shared" si="41"/>
        <v>24.499488242263251</v>
      </c>
      <c r="C613" s="54">
        <f t="shared" si="46"/>
        <v>1.5822784810126667</v>
      </c>
      <c r="D613" s="21">
        <f t="shared" si="47"/>
        <v>1.2618296529968376</v>
      </c>
      <c r="E613" s="21"/>
      <c r="F613" s="7" t="s">
        <v>1</v>
      </c>
      <c r="G613" s="7" t="s">
        <v>1</v>
      </c>
      <c r="H613" s="23">
        <v>90.6</v>
      </c>
      <c r="I613" s="17">
        <f t="shared" si="42"/>
        <v>0.66666666666665986</v>
      </c>
      <c r="J613" s="13">
        <v>96.3</v>
      </c>
      <c r="K613" s="13">
        <f t="shared" si="48"/>
        <v>1.5822784810126667</v>
      </c>
      <c r="L613" s="11" t="s">
        <v>1</v>
      </c>
      <c r="M613" s="11" t="s">
        <v>1</v>
      </c>
      <c r="N613" s="7" t="s">
        <v>1</v>
      </c>
      <c r="O613" s="7" t="s">
        <v>1</v>
      </c>
      <c r="P613" s="7" t="s">
        <v>1</v>
      </c>
      <c r="Q613" s="7" t="s">
        <v>1</v>
      </c>
      <c r="R613" s="54">
        <f t="shared" si="49"/>
        <v>25.147857914341632</v>
      </c>
      <c r="S613" s="21">
        <f t="shared" si="45"/>
        <v>1.5822784810126667</v>
      </c>
    </row>
    <row r="614" spans="1:19" s="5" customFormat="1" x14ac:dyDescent="0.3">
      <c r="A614" s="26">
        <v>13075</v>
      </c>
      <c r="B614" s="21">
        <f t="shared" si="41"/>
        <v>24.245080264669657</v>
      </c>
      <c r="C614" s="54">
        <f t="shared" si="46"/>
        <v>-1.0384215991692591</v>
      </c>
      <c r="D614" s="21">
        <f t="shared" si="47"/>
        <v>2.1436227224008508</v>
      </c>
      <c r="E614" s="21"/>
      <c r="F614" s="7" t="s">
        <v>1</v>
      </c>
      <c r="G614" s="7" t="s">
        <v>1</v>
      </c>
      <c r="H614" s="23">
        <v>91.1</v>
      </c>
      <c r="I614" s="17">
        <f t="shared" si="42"/>
        <v>0.55187637969094094</v>
      </c>
      <c r="J614" s="13">
        <v>95.3</v>
      </c>
      <c r="K614" s="13">
        <f t="shared" si="48"/>
        <v>-1.0384215991692591</v>
      </c>
      <c r="L614" s="11" t="s">
        <v>1</v>
      </c>
      <c r="M614" s="11" t="s">
        <v>1</v>
      </c>
      <c r="N614" s="7" t="s">
        <v>1</v>
      </c>
      <c r="O614" s="7" t="s">
        <v>1</v>
      </c>
      <c r="P614" s="7" t="s">
        <v>1</v>
      </c>
      <c r="Q614" s="7" t="s">
        <v>1</v>
      </c>
      <c r="R614" s="54">
        <f t="shared" si="49"/>
        <v>24.886717126030714</v>
      </c>
      <c r="S614" s="21">
        <f t="shared" si="45"/>
        <v>-1.0384215991692591</v>
      </c>
    </row>
    <row r="615" spans="1:19" s="5" customFormat="1" x14ac:dyDescent="0.3">
      <c r="A615" s="26">
        <v>13106</v>
      </c>
      <c r="B615" s="21">
        <f t="shared" si="41"/>
        <v>23.990672287076059</v>
      </c>
      <c r="C615" s="54">
        <f t="shared" si="46"/>
        <v>-1.049317943336836</v>
      </c>
      <c r="D615" s="21">
        <f t="shared" si="47"/>
        <v>1.1802575107296098</v>
      </c>
      <c r="E615" s="21"/>
      <c r="F615" s="7" t="s">
        <v>1</v>
      </c>
      <c r="G615" s="7" t="s">
        <v>1</v>
      </c>
      <c r="H615" s="23">
        <v>88.6</v>
      </c>
      <c r="I615" s="17">
        <f t="shared" si="42"/>
        <v>-2.7442371020856227</v>
      </c>
      <c r="J615" s="13">
        <v>94.3</v>
      </c>
      <c r="K615" s="13">
        <f t="shared" si="48"/>
        <v>-1.049317943336836</v>
      </c>
      <c r="L615" s="11" t="s">
        <v>1</v>
      </c>
      <c r="M615" s="11" t="s">
        <v>1</v>
      </c>
      <c r="N615" s="7" t="s">
        <v>1</v>
      </c>
      <c r="O615" s="7" t="s">
        <v>1</v>
      </c>
      <c r="P615" s="7" t="s">
        <v>1</v>
      </c>
      <c r="Q615" s="7" t="s">
        <v>1</v>
      </c>
      <c r="R615" s="54">
        <f t="shared" si="49"/>
        <v>24.625576337719792</v>
      </c>
      <c r="S615" s="21">
        <f t="shared" si="45"/>
        <v>-1.049317943336836</v>
      </c>
    </row>
    <row r="616" spans="1:19" s="5" customFormat="1" x14ac:dyDescent="0.3">
      <c r="A616" s="26">
        <v>13136</v>
      </c>
      <c r="B616" s="21">
        <f t="shared" si="41"/>
        <v>23.863468298279262</v>
      </c>
      <c r="C616" s="54">
        <f t="shared" si="46"/>
        <v>-0.53022269353127927</v>
      </c>
      <c r="D616" s="21">
        <f t="shared" si="47"/>
        <v>-1.0548523206751037</v>
      </c>
      <c r="E616" s="21"/>
      <c r="F616" s="7" t="s">
        <v>1</v>
      </c>
      <c r="G616" s="7" t="s">
        <v>1</v>
      </c>
      <c r="H616" s="23">
        <v>88.8</v>
      </c>
      <c r="I616" s="17">
        <f t="shared" si="42"/>
        <v>0.22573363431150906</v>
      </c>
      <c r="J616" s="13">
        <v>93.8</v>
      </c>
      <c r="K616" s="13">
        <f t="shared" si="48"/>
        <v>-0.53022269353127927</v>
      </c>
      <c r="L616" s="11" t="s">
        <v>1</v>
      </c>
      <c r="M616" s="11" t="s">
        <v>1</v>
      </c>
      <c r="N616" s="7" t="s">
        <v>1</v>
      </c>
      <c r="O616" s="7" t="s">
        <v>1</v>
      </c>
      <c r="P616" s="7" t="s">
        <v>1</v>
      </c>
      <c r="Q616" s="7" t="s">
        <v>1</v>
      </c>
      <c r="R616" s="54">
        <f t="shared" si="49"/>
        <v>24.495005943564333</v>
      </c>
      <c r="S616" s="21">
        <f t="shared" si="45"/>
        <v>-0.53022269353127927</v>
      </c>
    </row>
    <row r="617" spans="1:19" s="5" customFormat="1" x14ac:dyDescent="0.3">
      <c r="A617" s="26">
        <v>13167</v>
      </c>
      <c r="B617" s="21">
        <f t="shared" si="41"/>
        <v>23.761705107241827</v>
      </c>
      <c r="C617" s="54">
        <f t="shared" si="46"/>
        <v>-0.42643923240937021</v>
      </c>
      <c r="D617" s="21">
        <f t="shared" si="47"/>
        <v>-1.8907563025210017</v>
      </c>
      <c r="E617" s="21"/>
      <c r="F617" s="7" t="s">
        <v>1</v>
      </c>
      <c r="G617" s="7" t="s">
        <v>1</v>
      </c>
      <c r="H617" s="23">
        <v>89.2</v>
      </c>
      <c r="I617" s="17">
        <f t="shared" si="42"/>
        <v>0.45045045045044585</v>
      </c>
      <c r="J617" s="13">
        <v>93.4</v>
      </c>
      <c r="K617" s="13">
        <f t="shared" si="48"/>
        <v>-0.42643923240937021</v>
      </c>
      <c r="L617" s="11" t="s">
        <v>1</v>
      </c>
      <c r="M617" s="11" t="s">
        <v>1</v>
      </c>
      <c r="N617" s="7" t="s">
        <v>1</v>
      </c>
      <c r="O617" s="7" t="s">
        <v>1</v>
      </c>
      <c r="P617" s="7" t="s">
        <v>1</v>
      </c>
      <c r="Q617" s="7" t="s">
        <v>1</v>
      </c>
      <c r="R617" s="54">
        <f t="shared" si="49"/>
        <v>24.390549628239967</v>
      </c>
      <c r="S617" s="21">
        <f t="shared" si="45"/>
        <v>-0.42643923240937021</v>
      </c>
    </row>
    <row r="618" spans="1:19" s="5" customFormat="1" x14ac:dyDescent="0.3">
      <c r="A618" s="26">
        <v>13198</v>
      </c>
      <c r="B618" s="21">
        <f t="shared" si="41"/>
        <v>23.888909096038624</v>
      </c>
      <c r="C618" s="54">
        <f t="shared" si="46"/>
        <v>0.53533190578158862</v>
      </c>
      <c r="D618" s="21">
        <f t="shared" si="47"/>
        <v>-0.63492063492063266</v>
      </c>
      <c r="E618" s="21"/>
      <c r="F618" s="7" t="s">
        <v>1</v>
      </c>
      <c r="G618" s="7" t="s">
        <v>1</v>
      </c>
      <c r="H618" s="23">
        <v>89.3</v>
      </c>
      <c r="I618" s="17">
        <f t="shared" si="42"/>
        <v>0.11210762331836932</v>
      </c>
      <c r="J618" s="13">
        <v>93.9</v>
      </c>
      <c r="K618" s="13">
        <f t="shared" si="48"/>
        <v>0.53533190578158862</v>
      </c>
      <c r="L618" s="11" t="s">
        <v>1</v>
      </c>
      <c r="M618" s="11" t="s">
        <v>1</v>
      </c>
      <c r="N618" s="7" t="s">
        <v>1</v>
      </c>
      <c r="O618" s="7" t="s">
        <v>1</v>
      </c>
      <c r="P618" s="7" t="s">
        <v>1</v>
      </c>
      <c r="Q618" s="7" t="s">
        <v>1</v>
      </c>
      <c r="R618" s="54">
        <f t="shared" si="49"/>
        <v>24.521120022395429</v>
      </c>
      <c r="S618" s="21">
        <f t="shared" si="45"/>
        <v>0.53533190578158862</v>
      </c>
    </row>
    <row r="619" spans="1:19" s="5" customFormat="1" x14ac:dyDescent="0.3">
      <c r="A619" s="26">
        <v>13227</v>
      </c>
      <c r="B619" s="21">
        <f t="shared" si="41"/>
        <v>24.066994680354139</v>
      </c>
      <c r="C619" s="54">
        <f t="shared" si="46"/>
        <v>0.74547390841319672</v>
      </c>
      <c r="D619" s="21">
        <f t="shared" si="47"/>
        <v>0</v>
      </c>
      <c r="E619" s="21"/>
      <c r="F619" s="7" t="s">
        <v>1</v>
      </c>
      <c r="G619" s="7" t="s">
        <v>1</v>
      </c>
      <c r="H619" s="23">
        <v>90.8</v>
      </c>
      <c r="I619" s="17">
        <f t="shared" si="42"/>
        <v>1.6797312430011146</v>
      </c>
      <c r="J619" s="13">
        <v>94.6</v>
      </c>
      <c r="K619" s="13">
        <f t="shared" si="48"/>
        <v>0.74547390841319672</v>
      </c>
      <c r="L619" s="11" t="s">
        <v>1</v>
      </c>
      <c r="M619" s="11" t="s">
        <v>1</v>
      </c>
      <c r="N619" s="7" t="s">
        <v>1</v>
      </c>
      <c r="O619" s="7" t="s">
        <v>1</v>
      </c>
      <c r="P619" s="7" t="s">
        <v>1</v>
      </c>
      <c r="Q619" s="7" t="s">
        <v>1</v>
      </c>
      <c r="R619" s="54">
        <f t="shared" si="49"/>
        <v>24.70391857421307</v>
      </c>
      <c r="S619" s="21">
        <f t="shared" si="45"/>
        <v>0.74547390841319672</v>
      </c>
    </row>
    <row r="620" spans="1:19" s="5" customFormat="1" x14ac:dyDescent="0.3">
      <c r="A620" s="26">
        <v>13258</v>
      </c>
      <c r="B620" s="21">
        <f t="shared" si="41"/>
        <v>24.550369837781972</v>
      </c>
      <c r="C620" s="54">
        <f t="shared" si="46"/>
        <v>2.008456659619462</v>
      </c>
      <c r="D620" s="21">
        <f t="shared" si="47"/>
        <v>3.3190578158458273</v>
      </c>
      <c r="E620" s="21"/>
      <c r="F620" s="7" t="s">
        <v>1</v>
      </c>
      <c r="G620" s="7" t="s">
        <v>1</v>
      </c>
      <c r="H620" s="23">
        <v>91</v>
      </c>
      <c r="I620" s="17">
        <f t="shared" si="42"/>
        <v>0.22026431718062955</v>
      </c>
      <c r="J620" s="13">
        <v>96.5</v>
      </c>
      <c r="K620" s="13">
        <f t="shared" si="48"/>
        <v>2.008456659619462</v>
      </c>
      <c r="L620" s="11" t="s">
        <v>1</v>
      </c>
      <c r="M620" s="11" t="s">
        <v>1</v>
      </c>
      <c r="N620" s="7" t="s">
        <v>1</v>
      </c>
      <c r="O620" s="7" t="s">
        <v>1</v>
      </c>
      <c r="P620" s="7" t="s">
        <v>1</v>
      </c>
      <c r="Q620" s="7" t="s">
        <v>1</v>
      </c>
      <c r="R620" s="54">
        <f t="shared" si="49"/>
        <v>25.20008607200382</v>
      </c>
      <c r="S620" s="21">
        <f t="shared" si="45"/>
        <v>2.008456659619462</v>
      </c>
    </row>
    <row r="621" spans="1:19" s="5" customFormat="1" x14ac:dyDescent="0.3">
      <c r="A621" s="26">
        <v>13288</v>
      </c>
      <c r="B621" s="21">
        <f t="shared" si="41"/>
        <v>24.85565941089429</v>
      </c>
      <c r="C621" s="54">
        <f t="shared" si="46"/>
        <v>1.2435233160621895</v>
      </c>
      <c r="D621" s="21">
        <f t="shared" si="47"/>
        <v>4.9409237379162585</v>
      </c>
      <c r="E621" s="21"/>
      <c r="F621" s="7" t="s">
        <v>1</v>
      </c>
      <c r="G621" s="7" t="s">
        <v>1</v>
      </c>
      <c r="H621" s="23">
        <v>93</v>
      </c>
      <c r="I621" s="17">
        <f t="shared" si="42"/>
        <v>2.19780219780219</v>
      </c>
      <c r="J621" s="13">
        <v>97.7</v>
      </c>
      <c r="K621" s="13">
        <f t="shared" si="48"/>
        <v>1.2435233160621895</v>
      </c>
      <c r="L621" s="11" t="s">
        <v>1</v>
      </c>
      <c r="M621" s="11" t="s">
        <v>1</v>
      </c>
      <c r="N621" s="7" t="s">
        <v>1</v>
      </c>
      <c r="O621" s="7" t="s">
        <v>1</v>
      </c>
      <c r="P621" s="7" t="s">
        <v>1</v>
      </c>
      <c r="Q621" s="7" t="s">
        <v>1</v>
      </c>
      <c r="R621" s="54">
        <f t="shared" si="49"/>
        <v>25.513455017976927</v>
      </c>
      <c r="S621" s="21">
        <f t="shared" si="45"/>
        <v>1.2435233160621895</v>
      </c>
    </row>
    <row r="622" spans="1:19" s="5" customFormat="1" x14ac:dyDescent="0.3">
      <c r="A622" s="26">
        <v>13319</v>
      </c>
      <c r="B622" s="21">
        <f t="shared" si="41"/>
        <v>24.982863399691087</v>
      </c>
      <c r="C622" s="54">
        <f t="shared" si="46"/>
        <v>0.51177072671442225</v>
      </c>
      <c r="D622" s="21">
        <f t="shared" si="47"/>
        <v>4.9145299145299415</v>
      </c>
      <c r="E622" s="21"/>
      <c r="F622" s="7" t="s">
        <v>1</v>
      </c>
      <c r="G622" s="7" t="s">
        <v>1</v>
      </c>
      <c r="H622" s="23">
        <v>93</v>
      </c>
      <c r="I622" s="17">
        <f t="shared" si="42"/>
        <v>0</v>
      </c>
      <c r="J622" s="13">
        <v>98.2</v>
      </c>
      <c r="K622" s="13">
        <f t="shared" si="48"/>
        <v>0.51177072671442225</v>
      </c>
      <c r="L622" s="11" t="s">
        <v>1</v>
      </c>
      <c r="M622" s="11" t="s">
        <v>1</v>
      </c>
      <c r="N622" s="7" t="s">
        <v>1</v>
      </c>
      <c r="O622" s="7" t="s">
        <v>1</v>
      </c>
      <c r="P622" s="7" t="s">
        <v>1</v>
      </c>
      <c r="Q622" s="7" t="s">
        <v>1</v>
      </c>
      <c r="R622" s="54">
        <f t="shared" si="49"/>
        <v>25.644025412132386</v>
      </c>
      <c r="S622" s="21">
        <f t="shared" si="45"/>
        <v>0.51177072671442225</v>
      </c>
    </row>
    <row r="623" spans="1:19" s="5" customFormat="1" x14ac:dyDescent="0.3">
      <c r="A623" s="26">
        <v>13349</v>
      </c>
      <c r="B623" s="21">
        <f t="shared" si="41"/>
        <v>25.669764939193797</v>
      </c>
      <c r="C623" s="54">
        <f t="shared" si="46"/>
        <v>2.7494908350305547</v>
      </c>
      <c r="D623" s="21">
        <f t="shared" si="47"/>
        <v>6.7724867724868076</v>
      </c>
      <c r="E623" s="21"/>
      <c r="F623" s="7" t="s">
        <v>1</v>
      </c>
      <c r="G623" s="7" t="s">
        <v>1</v>
      </c>
      <c r="H623" s="23">
        <v>96.5</v>
      </c>
      <c r="I623" s="17">
        <f t="shared" si="42"/>
        <v>3.7634408602150504</v>
      </c>
      <c r="J623" s="13">
        <v>100.9</v>
      </c>
      <c r="K623" s="13">
        <f t="shared" si="48"/>
        <v>2.7494908350305547</v>
      </c>
      <c r="L623" s="11" t="s">
        <v>1</v>
      </c>
      <c r="M623" s="11" t="s">
        <v>1</v>
      </c>
      <c r="N623" s="7" t="s">
        <v>1</v>
      </c>
      <c r="O623" s="7" t="s">
        <v>1</v>
      </c>
      <c r="P623" s="7" t="s">
        <v>1</v>
      </c>
      <c r="Q623" s="7" t="s">
        <v>1</v>
      </c>
      <c r="R623" s="54">
        <f t="shared" si="49"/>
        <v>26.349105540571873</v>
      </c>
      <c r="S623" s="21">
        <f t="shared" si="45"/>
        <v>2.7494908350305547</v>
      </c>
    </row>
    <row r="624" spans="1:19" s="5" customFormat="1" x14ac:dyDescent="0.3">
      <c r="A624" s="26">
        <v>13380</v>
      </c>
      <c r="B624" s="21">
        <f t="shared" si="41"/>
        <v>26.178580894380989</v>
      </c>
      <c r="C624" s="54">
        <f t="shared" si="46"/>
        <v>1.9821605550049526</v>
      </c>
      <c r="D624" s="21">
        <f t="shared" si="47"/>
        <v>8.5443037974684</v>
      </c>
      <c r="E624" s="21"/>
      <c r="F624" s="7" t="s">
        <v>1</v>
      </c>
      <c r="G624" s="7" t="s">
        <v>1</v>
      </c>
      <c r="H624" s="23">
        <v>96.8</v>
      </c>
      <c r="I624" s="17">
        <f t="shared" si="42"/>
        <v>0.31088082901553626</v>
      </c>
      <c r="J624" s="13">
        <v>102.9</v>
      </c>
      <c r="K624" s="13">
        <f t="shared" si="48"/>
        <v>1.9821605550049526</v>
      </c>
      <c r="L624" s="11" t="s">
        <v>1</v>
      </c>
      <c r="M624" s="11" t="s">
        <v>1</v>
      </c>
      <c r="N624" s="7" t="s">
        <v>1</v>
      </c>
      <c r="O624" s="7" t="s">
        <v>1</v>
      </c>
      <c r="P624" s="7" t="s">
        <v>1</v>
      </c>
      <c r="Q624" s="7" t="s">
        <v>1</v>
      </c>
      <c r="R624" s="54">
        <f t="shared" si="49"/>
        <v>26.871387117193713</v>
      </c>
      <c r="S624" s="21">
        <f t="shared" si="45"/>
        <v>1.9821605550049526</v>
      </c>
    </row>
    <row r="625" spans="1:19" s="5" customFormat="1" x14ac:dyDescent="0.3">
      <c r="A625" s="26">
        <v>13411</v>
      </c>
      <c r="B625" s="21">
        <f t="shared" si="41"/>
        <v>27.094449613717931</v>
      </c>
      <c r="C625" s="54">
        <f t="shared" si="46"/>
        <v>3.498542274052463</v>
      </c>
      <c r="D625" s="21">
        <f t="shared" si="47"/>
        <v>10.591900311526503</v>
      </c>
      <c r="E625" s="21"/>
      <c r="F625" s="7" t="s">
        <v>1</v>
      </c>
      <c r="G625" s="7" t="s">
        <v>1</v>
      </c>
      <c r="H625" s="23">
        <v>101.3</v>
      </c>
      <c r="I625" s="17">
        <f t="shared" si="42"/>
        <v>4.6487603305785052</v>
      </c>
      <c r="J625" s="13">
        <v>106.5</v>
      </c>
      <c r="K625" s="13">
        <f t="shared" si="48"/>
        <v>3.498542274052463</v>
      </c>
      <c r="L625" s="11" t="s">
        <v>1</v>
      </c>
      <c r="M625" s="11" t="s">
        <v>1</v>
      </c>
      <c r="N625" s="7" t="s">
        <v>1</v>
      </c>
      <c r="O625" s="7" t="s">
        <v>1</v>
      </c>
      <c r="P625" s="7" t="s">
        <v>1</v>
      </c>
      <c r="Q625" s="7" t="s">
        <v>1</v>
      </c>
      <c r="R625" s="54">
        <f t="shared" si="49"/>
        <v>27.811493955113022</v>
      </c>
      <c r="S625" s="21">
        <f t="shared" si="45"/>
        <v>3.498542274052463</v>
      </c>
    </row>
    <row r="626" spans="1:19" s="5" customFormat="1" x14ac:dyDescent="0.3">
      <c r="A626" s="26">
        <v>13441</v>
      </c>
      <c r="B626" s="21">
        <f t="shared" si="41"/>
        <v>27.17077200699601</v>
      </c>
      <c r="C626" s="54">
        <f t="shared" si="46"/>
        <v>0.28169014084507005</v>
      </c>
      <c r="D626" s="21">
        <f t="shared" si="47"/>
        <v>12.067156348373587</v>
      </c>
      <c r="E626" s="21"/>
      <c r="F626" s="7" t="s">
        <v>1</v>
      </c>
      <c r="G626" s="7" t="s">
        <v>1</v>
      </c>
      <c r="H626" s="23">
        <v>100</v>
      </c>
      <c r="I626" s="17">
        <f t="shared" si="42"/>
        <v>-1.2833168805528095</v>
      </c>
      <c r="J626" s="13">
        <v>106.8</v>
      </c>
      <c r="K626" s="13">
        <f t="shared" si="48"/>
        <v>0.28169014084507005</v>
      </c>
      <c r="L626" s="11" t="s">
        <v>1</v>
      </c>
      <c r="M626" s="11" t="s">
        <v>1</v>
      </c>
      <c r="N626" s="7" t="s">
        <v>1</v>
      </c>
      <c r="O626" s="7" t="s">
        <v>1</v>
      </c>
      <c r="P626" s="7" t="s">
        <v>1</v>
      </c>
      <c r="Q626" s="7" t="s">
        <v>1</v>
      </c>
      <c r="R626" s="54">
        <f t="shared" si="49"/>
        <v>27.8898361916063</v>
      </c>
      <c r="S626" s="21">
        <f t="shared" si="45"/>
        <v>0.28169014084507005</v>
      </c>
    </row>
    <row r="627" spans="1:19" s="5" customFormat="1" x14ac:dyDescent="0.3">
      <c r="A627" s="26">
        <v>13472</v>
      </c>
      <c r="B627" s="21">
        <f t="shared" si="41"/>
        <v>27.425179984589604</v>
      </c>
      <c r="C627" s="54">
        <f t="shared" si="46"/>
        <v>0.93632958801497246</v>
      </c>
      <c r="D627" s="21">
        <f t="shared" si="47"/>
        <v>14.316012725344663</v>
      </c>
      <c r="E627" s="21"/>
      <c r="F627" s="7" t="s">
        <v>1</v>
      </c>
      <c r="G627" s="7" t="s">
        <v>1</v>
      </c>
      <c r="H627" s="23">
        <v>101.9</v>
      </c>
      <c r="I627" s="17">
        <f t="shared" si="42"/>
        <v>1.9000000000000128</v>
      </c>
      <c r="J627" s="13">
        <v>107.8</v>
      </c>
      <c r="K627" s="13">
        <f t="shared" si="48"/>
        <v>0.93632958801497246</v>
      </c>
      <c r="L627" s="11" t="s">
        <v>1</v>
      </c>
      <c r="M627" s="11" t="s">
        <v>1</v>
      </c>
      <c r="N627" s="7" t="s">
        <v>1</v>
      </c>
      <c r="O627" s="7" t="s">
        <v>1</v>
      </c>
      <c r="P627" s="7" t="s">
        <v>1</v>
      </c>
      <c r="Q627" s="7" t="s">
        <v>1</v>
      </c>
      <c r="R627" s="54">
        <f t="shared" si="49"/>
        <v>28.150976979917218</v>
      </c>
      <c r="S627" s="21">
        <f t="shared" si="45"/>
        <v>0.93632958801497246</v>
      </c>
    </row>
    <row r="628" spans="1:19" s="5" customFormat="1" x14ac:dyDescent="0.3">
      <c r="A628" s="26">
        <v>13502</v>
      </c>
      <c r="B628" s="21">
        <f t="shared" si="41"/>
        <v>26.840041636124337</v>
      </c>
      <c r="C628" s="54">
        <f t="shared" si="46"/>
        <v>-2.1335807050092748</v>
      </c>
      <c r="D628" s="21">
        <f t="shared" si="47"/>
        <v>12.473347547974445</v>
      </c>
      <c r="E628" s="21"/>
      <c r="F628" s="7" t="s">
        <v>1</v>
      </c>
      <c r="G628" s="7" t="s">
        <v>1</v>
      </c>
      <c r="H628" s="23">
        <v>97.7</v>
      </c>
      <c r="I628" s="17">
        <f t="shared" si="42"/>
        <v>-4.1216879293424995</v>
      </c>
      <c r="J628" s="13">
        <v>105.5</v>
      </c>
      <c r="K628" s="13">
        <f t="shared" si="48"/>
        <v>-2.1335807050092748</v>
      </c>
      <c r="L628" s="11" t="s">
        <v>1</v>
      </c>
      <c r="M628" s="11" t="s">
        <v>1</v>
      </c>
      <c r="N628" s="7" t="s">
        <v>1</v>
      </c>
      <c r="O628" s="7" t="s">
        <v>1</v>
      </c>
      <c r="P628" s="7" t="s">
        <v>1</v>
      </c>
      <c r="Q628" s="7" t="s">
        <v>1</v>
      </c>
      <c r="R628" s="54">
        <f t="shared" si="49"/>
        <v>27.5503531668021</v>
      </c>
      <c r="S628" s="21">
        <f t="shared" si="45"/>
        <v>-2.1335807050092748</v>
      </c>
    </row>
    <row r="629" spans="1:19" s="5" customFormat="1" x14ac:dyDescent="0.3">
      <c r="A629" s="26">
        <v>13533</v>
      </c>
      <c r="B629" s="21">
        <f t="shared" si="41"/>
        <v>27.984877535295521</v>
      </c>
      <c r="C629" s="54">
        <f t="shared" si="46"/>
        <v>4.2654028436019065</v>
      </c>
      <c r="D629" s="21">
        <f t="shared" si="47"/>
        <v>17.77301927194863</v>
      </c>
      <c r="E629" s="21"/>
      <c r="F629" s="7" t="s">
        <v>1</v>
      </c>
      <c r="G629" s="7" t="s">
        <v>1</v>
      </c>
      <c r="H629" s="23">
        <v>103.4</v>
      </c>
      <c r="I629" s="17">
        <f t="shared" si="42"/>
        <v>5.8341862845445291</v>
      </c>
      <c r="J629" s="13">
        <v>110</v>
      </c>
      <c r="K629" s="13">
        <f t="shared" si="48"/>
        <v>4.2654028436019065</v>
      </c>
      <c r="L629" s="11" t="s">
        <v>1</v>
      </c>
      <c r="M629" s="11" t="s">
        <v>1</v>
      </c>
      <c r="N629" s="7" t="s">
        <v>1</v>
      </c>
      <c r="O629" s="7" t="s">
        <v>1</v>
      </c>
      <c r="P629" s="7" t="s">
        <v>1</v>
      </c>
      <c r="Q629" s="7" t="s">
        <v>1</v>
      </c>
      <c r="R629" s="54">
        <f t="shared" si="49"/>
        <v>28.725486714201246</v>
      </c>
      <c r="S629" s="21">
        <f t="shared" si="45"/>
        <v>4.2654028436019065</v>
      </c>
    </row>
    <row r="630" spans="1:19" s="5" customFormat="1" x14ac:dyDescent="0.3">
      <c r="A630" s="26">
        <v>13564</v>
      </c>
      <c r="B630" s="21">
        <f t="shared" si="41"/>
        <v>28.646338277038872</v>
      </c>
      <c r="C630" s="54">
        <f t="shared" si="46"/>
        <v>2.3636363636363678</v>
      </c>
      <c r="D630" s="21">
        <f t="shared" si="47"/>
        <v>19.914802981895676</v>
      </c>
      <c r="E630" s="21"/>
      <c r="F630" s="7" t="s">
        <v>1</v>
      </c>
      <c r="G630" s="7" t="s">
        <v>1</v>
      </c>
      <c r="H630" s="23">
        <v>106</v>
      </c>
      <c r="I630" s="17">
        <f t="shared" si="42"/>
        <v>2.5145067698259194</v>
      </c>
      <c r="J630" s="13">
        <v>112.6</v>
      </c>
      <c r="K630" s="13">
        <f t="shared" si="48"/>
        <v>2.3636363636363678</v>
      </c>
      <c r="L630" s="11" t="s">
        <v>1</v>
      </c>
      <c r="M630" s="11" t="s">
        <v>1</v>
      </c>
      <c r="N630" s="7" t="s">
        <v>1</v>
      </c>
      <c r="O630" s="7" t="s">
        <v>1</v>
      </c>
      <c r="P630" s="7" t="s">
        <v>1</v>
      </c>
      <c r="Q630" s="7" t="s">
        <v>1</v>
      </c>
      <c r="R630" s="54">
        <f t="shared" si="49"/>
        <v>29.40445276380964</v>
      </c>
      <c r="S630" s="21">
        <f t="shared" si="45"/>
        <v>2.3636363636363678</v>
      </c>
    </row>
    <row r="631" spans="1:19" s="5" customFormat="1" x14ac:dyDescent="0.3">
      <c r="A631" s="26">
        <v>13592</v>
      </c>
      <c r="B631" s="21">
        <f t="shared" si="41"/>
        <v>28.722660670316955</v>
      </c>
      <c r="C631" s="54">
        <f t="shared" si="46"/>
        <v>0.26642984014211279</v>
      </c>
      <c r="D631" s="21">
        <f t="shared" si="47"/>
        <v>19.344608879492675</v>
      </c>
      <c r="E631" s="21"/>
      <c r="F631" s="7" t="s">
        <v>1</v>
      </c>
      <c r="G631" s="7" t="s">
        <v>1</v>
      </c>
      <c r="H631" s="23">
        <v>107.6</v>
      </c>
      <c r="I631" s="17">
        <f t="shared" si="42"/>
        <v>1.5094339622641506</v>
      </c>
      <c r="J631" s="13">
        <v>112.9</v>
      </c>
      <c r="K631" s="13">
        <f t="shared" si="48"/>
        <v>0.26642984014211279</v>
      </c>
      <c r="L631" s="11" t="s">
        <v>1</v>
      </c>
      <c r="M631" s="11" t="s">
        <v>1</v>
      </c>
      <c r="N631" s="7" t="s">
        <v>1</v>
      </c>
      <c r="O631" s="7" t="s">
        <v>1</v>
      </c>
      <c r="P631" s="7" t="s">
        <v>1</v>
      </c>
      <c r="Q631" s="7" t="s">
        <v>1</v>
      </c>
      <c r="R631" s="54">
        <f t="shared" si="49"/>
        <v>29.482795000302922</v>
      </c>
      <c r="S631" s="21">
        <f t="shared" si="45"/>
        <v>0.26642984014211279</v>
      </c>
    </row>
    <row r="632" spans="1:19" s="5" customFormat="1" x14ac:dyDescent="0.3">
      <c r="A632" s="26">
        <v>13623</v>
      </c>
      <c r="B632" s="21">
        <f t="shared" si="41"/>
        <v>29.460443805338382</v>
      </c>
      <c r="C632" s="54">
        <f t="shared" si="46"/>
        <v>2.5686448184233823</v>
      </c>
      <c r="D632" s="21">
        <f t="shared" si="47"/>
        <v>20.000000000000064</v>
      </c>
      <c r="E632" s="21"/>
      <c r="F632" s="7" t="s">
        <v>1</v>
      </c>
      <c r="G632" s="7" t="s">
        <v>1</v>
      </c>
      <c r="H632" s="23">
        <v>107.8</v>
      </c>
      <c r="I632" s="17">
        <f t="shared" si="42"/>
        <v>0.18587360594795044</v>
      </c>
      <c r="J632" s="13">
        <v>115.8</v>
      </c>
      <c r="K632" s="13">
        <f t="shared" si="48"/>
        <v>2.5686448184233823</v>
      </c>
      <c r="L632" s="11" t="s">
        <v>1</v>
      </c>
      <c r="M632" s="11" t="s">
        <v>1</v>
      </c>
      <c r="N632" s="7" t="s">
        <v>1</v>
      </c>
      <c r="O632" s="7" t="s">
        <v>1</v>
      </c>
      <c r="P632" s="7" t="s">
        <v>1</v>
      </c>
      <c r="Q632" s="7" t="s">
        <v>1</v>
      </c>
      <c r="R632" s="54">
        <f t="shared" si="49"/>
        <v>30.24010328640459</v>
      </c>
      <c r="S632" s="21">
        <f t="shared" si="45"/>
        <v>2.5686448184233823</v>
      </c>
    </row>
    <row r="633" spans="1:19" s="5" customFormat="1" x14ac:dyDescent="0.3">
      <c r="A633" s="26">
        <v>13653</v>
      </c>
      <c r="B633" s="21">
        <f t="shared" ref="B633:B696" si="50">B634/(1+(C634/100))</f>
        <v>30.071022951563013</v>
      </c>
      <c r="C633" s="54">
        <f t="shared" si="46"/>
        <v>2.0725388601036343</v>
      </c>
      <c r="D633" s="21">
        <f t="shared" si="47"/>
        <v>20.982599795291755</v>
      </c>
      <c r="E633" s="21"/>
      <c r="F633" s="7" t="s">
        <v>1</v>
      </c>
      <c r="G633" s="7" t="s">
        <v>1</v>
      </c>
      <c r="H633" s="23">
        <v>111.3</v>
      </c>
      <c r="I633" s="17">
        <f t="shared" ref="I633:I696" si="51">((H633/H632)-1)*100</f>
        <v>3.2467532467532534</v>
      </c>
      <c r="J633" s="13">
        <v>118.2</v>
      </c>
      <c r="K633" s="13">
        <f t="shared" si="48"/>
        <v>2.0725388601036343</v>
      </c>
      <c r="L633" s="11" t="s">
        <v>1</v>
      </c>
      <c r="M633" s="11" t="s">
        <v>1</v>
      </c>
      <c r="N633" s="7" t="s">
        <v>1</v>
      </c>
      <c r="O633" s="7" t="s">
        <v>1</v>
      </c>
      <c r="P633" s="7" t="s">
        <v>1</v>
      </c>
      <c r="Q633" s="7" t="s">
        <v>1</v>
      </c>
      <c r="R633" s="54">
        <f t="shared" si="49"/>
        <v>30.8668411783508</v>
      </c>
      <c r="S633" s="21">
        <f t="shared" si="45"/>
        <v>2.0725388601036343</v>
      </c>
    </row>
    <row r="634" spans="1:19" s="5" customFormat="1" x14ac:dyDescent="0.3">
      <c r="A634" s="26">
        <v>13684</v>
      </c>
      <c r="B634" s="21">
        <f t="shared" si="50"/>
        <v>31.444826030568429</v>
      </c>
      <c r="C634" s="54">
        <f t="shared" si="46"/>
        <v>4.5685279187817285</v>
      </c>
      <c r="D634" s="21">
        <f t="shared" si="47"/>
        <v>25.865580448065217</v>
      </c>
      <c r="E634" s="21"/>
      <c r="F634" s="7" t="s">
        <v>1</v>
      </c>
      <c r="G634" s="7" t="s">
        <v>1</v>
      </c>
      <c r="H634" s="23">
        <v>114.8</v>
      </c>
      <c r="I634" s="17">
        <f t="shared" si="51"/>
        <v>3.1446540880503138</v>
      </c>
      <c r="J634" s="13">
        <v>123.6</v>
      </c>
      <c r="K634" s="13">
        <f t="shared" si="48"/>
        <v>4.5685279187817285</v>
      </c>
      <c r="L634" s="11" t="s">
        <v>1</v>
      </c>
      <c r="M634" s="11" t="s">
        <v>1</v>
      </c>
      <c r="N634" s="7" t="s">
        <v>1</v>
      </c>
      <c r="O634" s="7" t="s">
        <v>1</v>
      </c>
      <c r="P634" s="7" t="s">
        <v>1</v>
      </c>
      <c r="Q634" s="7" t="s">
        <v>1</v>
      </c>
      <c r="R634" s="54">
        <f t="shared" si="49"/>
        <v>32.277001435229771</v>
      </c>
      <c r="S634" s="21">
        <f t="shared" ref="S634:S664" si="52">K634</f>
        <v>4.5685279187817285</v>
      </c>
    </row>
    <row r="635" spans="1:19" s="5" customFormat="1" x14ac:dyDescent="0.3">
      <c r="A635" s="26">
        <v>13714</v>
      </c>
      <c r="B635" s="21">
        <f t="shared" si="50"/>
        <v>31.750115603680744</v>
      </c>
      <c r="C635" s="54">
        <f t="shared" ref="C635:C664" si="53">K635</f>
        <v>0.97087378640776656</v>
      </c>
      <c r="D635" s="21">
        <f t="shared" si="47"/>
        <v>23.686818632309258</v>
      </c>
      <c r="E635" s="21"/>
      <c r="F635" s="7" t="s">
        <v>1</v>
      </c>
      <c r="G635" s="7" t="s">
        <v>1</v>
      </c>
      <c r="H635" s="23">
        <v>116.1</v>
      </c>
      <c r="I635" s="17">
        <f t="shared" si="51"/>
        <v>1.1324041811846763</v>
      </c>
      <c r="J635" s="13">
        <v>124.8</v>
      </c>
      <c r="K635" s="13">
        <f t="shared" ref="K635:K698" si="54">((J635/J634)-1)*100</f>
        <v>0.97087378640776656</v>
      </c>
      <c r="L635" s="11" t="s">
        <v>1</v>
      </c>
      <c r="M635" s="11" t="s">
        <v>1</v>
      </c>
      <c r="N635" s="7" t="s">
        <v>1</v>
      </c>
      <c r="O635" s="7" t="s">
        <v>1</v>
      </c>
      <c r="P635" s="7" t="s">
        <v>1</v>
      </c>
      <c r="Q635" s="7" t="s">
        <v>1</v>
      </c>
      <c r="R635" s="54">
        <f t="shared" si="49"/>
        <v>32.590370381202874</v>
      </c>
      <c r="S635" s="21">
        <f t="shared" si="52"/>
        <v>0.97087378640776656</v>
      </c>
    </row>
    <row r="636" spans="1:19" s="5" customFormat="1" x14ac:dyDescent="0.3">
      <c r="A636" s="26">
        <v>13745</v>
      </c>
      <c r="B636" s="21">
        <f t="shared" si="50"/>
        <v>31.241299648493552</v>
      </c>
      <c r="C636" s="54">
        <f t="shared" si="53"/>
        <v>-1.602564102564108</v>
      </c>
      <c r="D636" s="21">
        <f t="shared" si="47"/>
        <v>19.339164237123452</v>
      </c>
      <c r="E636" s="21"/>
      <c r="F636" s="7" t="s">
        <v>1</v>
      </c>
      <c r="G636" s="7" t="s">
        <v>1</v>
      </c>
      <c r="H636" s="23">
        <v>115.5</v>
      </c>
      <c r="I636" s="17">
        <f t="shared" si="51"/>
        <v>-0.51679586563306845</v>
      </c>
      <c r="J636" s="13">
        <v>122.8</v>
      </c>
      <c r="K636" s="13">
        <f t="shared" si="54"/>
        <v>-1.602564102564108</v>
      </c>
      <c r="L636" s="11" t="s">
        <v>1</v>
      </c>
      <c r="M636" s="11" t="s">
        <v>1</v>
      </c>
      <c r="N636" s="7" t="s">
        <v>1</v>
      </c>
      <c r="O636" s="7" t="s">
        <v>1</v>
      </c>
      <c r="P636" s="7" t="s">
        <v>1</v>
      </c>
      <c r="Q636" s="7" t="s">
        <v>1</v>
      </c>
      <c r="R636" s="54">
        <f t="shared" si="49"/>
        <v>32.068088804581031</v>
      </c>
      <c r="S636" s="21">
        <f t="shared" si="52"/>
        <v>-1.602564102564108</v>
      </c>
    </row>
    <row r="637" spans="1:19" s="5" customFormat="1" x14ac:dyDescent="0.3">
      <c r="A637" s="26">
        <v>13776</v>
      </c>
      <c r="B637" s="21">
        <f t="shared" si="50"/>
        <v>31.266740446252914</v>
      </c>
      <c r="C637" s="54">
        <f t="shared" si="53"/>
        <v>8.1433224755711464E-2</v>
      </c>
      <c r="D637" s="21">
        <f t="shared" si="47"/>
        <v>15.399061032863903</v>
      </c>
      <c r="E637" s="21"/>
      <c r="F637" s="7" t="s">
        <v>1</v>
      </c>
      <c r="G637" s="7" t="s">
        <v>1</v>
      </c>
      <c r="H637" s="23">
        <v>114.4</v>
      </c>
      <c r="I637" s="17">
        <f t="shared" si="51"/>
        <v>-0.952380952380949</v>
      </c>
      <c r="J637" s="13">
        <v>122.9</v>
      </c>
      <c r="K637" s="13">
        <f t="shared" si="54"/>
        <v>8.1433224755711464E-2</v>
      </c>
      <c r="L637" s="11" t="s">
        <v>1</v>
      </c>
      <c r="M637" s="11" t="s">
        <v>1</v>
      </c>
      <c r="N637" s="7" t="s">
        <v>1</v>
      </c>
      <c r="O637" s="7" t="s">
        <v>1</v>
      </c>
      <c r="P637" s="7" t="s">
        <v>1</v>
      </c>
      <c r="Q637" s="7" t="s">
        <v>1</v>
      </c>
      <c r="R637" s="54">
        <f t="shared" si="49"/>
        <v>32.094202883412123</v>
      </c>
      <c r="S637" s="21">
        <f t="shared" si="52"/>
        <v>8.1433224755711464E-2</v>
      </c>
    </row>
    <row r="638" spans="1:19" s="5" customFormat="1" x14ac:dyDescent="0.3">
      <c r="A638" s="26">
        <v>13806</v>
      </c>
      <c r="B638" s="21">
        <f t="shared" si="50"/>
        <v>31.190418052974831</v>
      </c>
      <c r="C638" s="54">
        <f t="shared" si="53"/>
        <v>-0.24410089503662524</v>
      </c>
      <c r="D638" s="21">
        <f t="shared" si="47"/>
        <v>14.794007490636751</v>
      </c>
      <c r="E638" s="21"/>
      <c r="F638" s="7" t="s">
        <v>1</v>
      </c>
      <c r="G638" s="7" t="s">
        <v>1</v>
      </c>
      <c r="H638" s="23">
        <v>114.5</v>
      </c>
      <c r="I638" s="17">
        <f t="shared" si="51"/>
        <v>8.7412587412583065E-2</v>
      </c>
      <c r="J638" s="13">
        <v>122.6</v>
      </c>
      <c r="K638" s="13">
        <f t="shared" si="54"/>
        <v>-0.24410089503662524</v>
      </c>
      <c r="L638" s="11" t="s">
        <v>1</v>
      </c>
      <c r="M638" s="11" t="s">
        <v>1</v>
      </c>
      <c r="N638" s="7" t="s">
        <v>1</v>
      </c>
      <c r="O638" s="7" t="s">
        <v>1</v>
      </c>
      <c r="P638" s="7" t="s">
        <v>1</v>
      </c>
      <c r="Q638" s="7" t="s">
        <v>1</v>
      </c>
      <c r="R638" s="54">
        <f t="shared" si="49"/>
        <v>32.015860646918846</v>
      </c>
      <c r="S638" s="21">
        <f t="shared" si="52"/>
        <v>-0.24410089503662524</v>
      </c>
    </row>
    <row r="639" spans="1:19" s="5" customFormat="1" x14ac:dyDescent="0.3">
      <c r="A639" s="26">
        <v>13837</v>
      </c>
      <c r="B639" s="21">
        <f t="shared" si="50"/>
        <v>31.063214064178034</v>
      </c>
      <c r="C639" s="54">
        <f t="shared" si="53"/>
        <v>-0.40783034257748652</v>
      </c>
      <c r="D639" s="21">
        <f t="shared" si="47"/>
        <v>13.265306122449028</v>
      </c>
      <c r="E639" s="21"/>
      <c r="F639" s="7" t="s">
        <v>1</v>
      </c>
      <c r="G639" s="7" t="s">
        <v>1</v>
      </c>
      <c r="H639" s="23">
        <v>114.2</v>
      </c>
      <c r="I639" s="17">
        <f t="shared" si="51"/>
        <v>-0.26200873362445254</v>
      </c>
      <c r="J639" s="13">
        <v>122.1</v>
      </c>
      <c r="K639" s="13">
        <f t="shared" si="54"/>
        <v>-0.40783034257748652</v>
      </c>
      <c r="L639" s="11" t="s">
        <v>1</v>
      </c>
      <c r="M639" s="11" t="s">
        <v>1</v>
      </c>
      <c r="N639" s="7" t="s">
        <v>1</v>
      </c>
      <c r="O639" s="7" t="s">
        <v>1</v>
      </c>
      <c r="P639" s="7" t="s">
        <v>1</v>
      </c>
      <c r="Q639" s="7" t="s">
        <v>1</v>
      </c>
      <c r="R639" s="54">
        <f t="shared" si="49"/>
        <v>31.885290252763387</v>
      </c>
      <c r="S639" s="21">
        <f t="shared" si="52"/>
        <v>-0.40783034257748652</v>
      </c>
    </row>
    <row r="640" spans="1:19" s="5" customFormat="1" x14ac:dyDescent="0.3">
      <c r="A640" s="26">
        <v>13867</v>
      </c>
      <c r="B640" s="21">
        <f t="shared" si="50"/>
        <v>30.096463749322371</v>
      </c>
      <c r="C640" s="54">
        <f t="shared" si="53"/>
        <v>-3.1122031122031046</v>
      </c>
      <c r="D640" s="21">
        <f t="shared" si="47"/>
        <v>12.132701421800984</v>
      </c>
      <c r="E640" s="21"/>
      <c r="F640" s="7" t="s">
        <v>1</v>
      </c>
      <c r="G640" s="7" t="s">
        <v>1</v>
      </c>
      <c r="H640" s="23">
        <v>112.2</v>
      </c>
      <c r="I640" s="17">
        <f t="shared" si="51"/>
        <v>-1.7513134851138368</v>
      </c>
      <c r="J640" s="13">
        <v>118.3</v>
      </c>
      <c r="K640" s="13">
        <f t="shared" si="54"/>
        <v>-3.1122031122031046</v>
      </c>
      <c r="L640" s="11" t="s">
        <v>1</v>
      </c>
      <c r="M640" s="11" t="s">
        <v>1</v>
      </c>
      <c r="N640" s="7" t="s">
        <v>1</v>
      </c>
      <c r="O640" s="7" t="s">
        <v>1</v>
      </c>
      <c r="P640" s="7" t="s">
        <v>1</v>
      </c>
      <c r="Q640" s="7" t="s">
        <v>1</v>
      </c>
      <c r="R640" s="54">
        <f t="shared" si="49"/>
        <v>30.892955257181892</v>
      </c>
      <c r="S640" s="21">
        <f t="shared" si="52"/>
        <v>-3.1122031122031046</v>
      </c>
    </row>
    <row r="641" spans="1:19" s="5" customFormat="1" x14ac:dyDescent="0.3">
      <c r="A641" s="26">
        <v>13898</v>
      </c>
      <c r="B641" s="21">
        <f t="shared" si="50"/>
        <v>30.859687682103161</v>
      </c>
      <c r="C641" s="54">
        <f t="shared" si="53"/>
        <v>2.5359256128486996</v>
      </c>
      <c r="D641" s="21">
        <f t="shared" si="47"/>
        <v>10.2727272727273</v>
      </c>
      <c r="E641" s="21"/>
      <c r="F641" s="7" t="s">
        <v>1</v>
      </c>
      <c r="G641" s="7" t="s">
        <v>1</v>
      </c>
      <c r="H641" s="23">
        <v>114.9</v>
      </c>
      <c r="I641" s="17">
        <f t="shared" si="51"/>
        <v>2.4064171122994749</v>
      </c>
      <c r="J641" s="13">
        <v>121.3</v>
      </c>
      <c r="K641" s="13">
        <f t="shared" si="54"/>
        <v>2.5359256128486996</v>
      </c>
      <c r="L641" s="11" t="s">
        <v>1</v>
      </c>
      <c r="M641" s="11" t="s">
        <v>1</v>
      </c>
      <c r="N641" s="7" t="s">
        <v>1</v>
      </c>
      <c r="O641" s="7" t="s">
        <v>1</v>
      </c>
      <c r="P641" s="7" t="s">
        <v>1</v>
      </c>
      <c r="Q641" s="7" t="s">
        <v>1</v>
      </c>
      <c r="R641" s="54">
        <f t="shared" si="49"/>
        <v>31.676377622114657</v>
      </c>
      <c r="S641" s="21">
        <f t="shared" si="52"/>
        <v>2.5359256128486996</v>
      </c>
    </row>
    <row r="642" spans="1:19" s="5" customFormat="1" x14ac:dyDescent="0.3">
      <c r="A642" s="26">
        <v>13929</v>
      </c>
      <c r="B642" s="21">
        <f t="shared" si="50"/>
        <v>31.775556401440106</v>
      </c>
      <c r="C642" s="54">
        <f t="shared" si="53"/>
        <v>2.9678483099752739</v>
      </c>
      <c r="D642" s="21">
        <f t="shared" si="47"/>
        <v>10.923623445825958</v>
      </c>
      <c r="E642" s="21"/>
      <c r="F642" s="7" t="s">
        <v>1</v>
      </c>
      <c r="G642" s="7" t="s">
        <v>1</v>
      </c>
      <c r="H642" s="23">
        <v>115.1</v>
      </c>
      <c r="I642" s="17">
        <f t="shared" si="51"/>
        <v>0.17406440382941035</v>
      </c>
      <c r="J642" s="13">
        <v>124.9</v>
      </c>
      <c r="K642" s="13">
        <f t="shared" si="54"/>
        <v>2.9678483099752739</v>
      </c>
      <c r="L642" s="11" t="s">
        <v>1</v>
      </c>
      <c r="M642" s="11" t="s">
        <v>1</v>
      </c>
      <c r="N642" s="7" t="s">
        <v>1</v>
      </c>
      <c r="O642" s="7" t="s">
        <v>1</v>
      </c>
      <c r="P642" s="7" t="s">
        <v>1</v>
      </c>
      <c r="Q642" s="7" t="s">
        <v>1</v>
      </c>
      <c r="R642" s="54">
        <f t="shared" si="49"/>
        <v>32.616484460033973</v>
      </c>
      <c r="S642" s="21">
        <f t="shared" si="52"/>
        <v>2.9678483099752739</v>
      </c>
    </row>
    <row r="643" spans="1:19" s="5" customFormat="1" x14ac:dyDescent="0.3">
      <c r="A643" s="26">
        <v>13957</v>
      </c>
      <c r="B643" s="21">
        <f t="shared" si="50"/>
        <v>31.673793210402668</v>
      </c>
      <c r="C643" s="54">
        <f t="shared" si="53"/>
        <v>-0.32025620496397567</v>
      </c>
      <c r="D643" s="21">
        <f t="shared" si="47"/>
        <v>10.274579273693551</v>
      </c>
      <c r="E643" s="21"/>
      <c r="F643" s="7" t="s">
        <v>1</v>
      </c>
      <c r="G643" s="7" t="s">
        <v>1</v>
      </c>
      <c r="H643" s="23">
        <v>115.1</v>
      </c>
      <c r="I643" s="17">
        <f t="shared" si="51"/>
        <v>0</v>
      </c>
      <c r="J643" s="13">
        <v>124.5</v>
      </c>
      <c r="K643" s="13">
        <f t="shared" si="54"/>
        <v>-0.32025620496397567</v>
      </c>
      <c r="L643" s="11" t="s">
        <v>1</v>
      </c>
      <c r="M643" s="11" t="s">
        <v>1</v>
      </c>
      <c r="N643" s="7" t="s">
        <v>1</v>
      </c>
      <c r="O643" s="7" t="s">
        <v>1</v>
      </c>
      <c r="P643" s="7" t="s">
        <v>1</v>
      </c>
      <c r="Q643" s="7" t="s">
        <v>1</v>
      </c>
      <c r="R643" s="54">
        <f t="shared" si="49"/>
        <v>32.512028144709603</v>
      </c>
      <c r="S643" s="21">
        <f t="shared" si="52"/>
        <v>-0.32025620496397567</v>
      </c>
    </row>
    <row r="644" spans="1:19" s="5" customFormat="1" x14ac:dyDescent="0.3">
      <c r="A644" s="26">
        <v>13988</v>
      </c>
      <c r="B644" s="21">
        <f t="shared" si="50"/>
        <v>31.750115603680747</v>
      </c>
      <c r="C644" s="54">
        <f t="shared" si="53"/>
        <v>0.24096385542169418</v>
      </c>
      <c r="D644" s="21">
        <f t="shared" si="47"/>
        <v>7.7720207253886064</v>
      </c>
      <c r="E644" s="21"/>
      <c r="F644" s="7" t="s">
        <v>1</v>
      </c>
      <c r="G644" s="7" t="s">
        <v>1</v>
      </c>
      <c r="H644" s="23">
        <v>114.2</v>
      </c>
      <c r="I644" s="17">
        <f t="shared" si="51"/>
        <v>-0.78192875760207947</v>
      </c>
      <c r="J644" s="13">
        <v>124.8</v>
      </c>
      <c r="K644" s="13">
        <f t="shared" si="54"/>
        <v>0.24096385542169418</v>
      </c>
      <c r="L644" s="11" t="s">
        <v>1</v>
      </c>
      <c r="M644" s="11" t="s">
        <v>1</v>
      </c>
      <c r="N644" s="7" t="s">
        <v>1</v>
      </c>
      <c r="O644" s="7" t="s">
        <v>1</v>
      </c>
      <c r="P644" s="7" t="s">
        <v>1</v>
      </c>
      <c r="Q644" s="7" t="s">
        <v>1</v>
      </c>
      <c r="R644" s="54">
        <f t="shared" si="49"/>
        <v>32.590370381202881</v>
      </c>
      <c r="S644" s="21">
        <f t="shared" si="52"/>
        <v>0.24096385542169418</v>
      </c>
    </row>
    <row r="645" spans="1:19" s="5" customFormat="1" x14ac:dyDescent="0.3">
      <c r="A645" s="26">
        <v>14018</v>
      </c>
      <c r="B645" s="21">
        <f t="shared" si="50"/>
        <v>32.462457940942812</v>
      </c>
      <c r="C645" s="54">
        <f t="shared" si="53"/>
        <v>2.2435897435897356</v>
      </c>
      <c r="D645" s="21">
        <f t="shared" ref="D645:D708" si="55">((B645/B633)-1)*100</f>
        <v>7.9526226734348615</v>
      </c>
      <c r="E645" s="21"/>
      <c r="F645" s="7" t="s">
        <v>1</v>
      </c>
      <c r="G645" s="7" t="s">
        <v>1</v>
      </c>
      <c r="H645" s="23">
        <v>115.2</v>
      </c>
      <c r="I645" s="17">
        <f t="shared" si="51"/>
        <v>0.87565674255691839</v>
      </c>
      <c r="J645" s="13">
        <v>127.6</v>
      </c>
      <c r="K645" s="13">
        <f t="shared" si="54"/>
        <v>2.2435897435897356</v>
      </c>
      <c r="L645" s="11" t="s">
        <v>1</v>
      </c>
      <c r="M645" s="11" t="s">
        <v>1</v>
      </c>
      <c r="N645" s="7" t="s">
        <v>1</v>
      </c>
      <c r="O645" s="7" t="s">
        <v>1</v>
      </c>
      <c r="P645" s="7" t="s">
        <v>1</v>
      </c>
      <c r="Q645" s="7" t="s">
        <v>1</v>
      </c>
      <c r="R645" s="54">
        <f t="shared" si="49"/>
        <v>33.321564588473457</v>
      </c>
      <c r="S645" s="21">
        <f t="shared" si="52"/>
        <v>2.2435897435897356</v>
      </c>
    </row>
    <row r="646" spans="1:19" s="5" customFormat="1" x14ac:dyDescent="0.3">
      <c r="A646" s="26">
        <v>14049</v>
      </c>
      <c r="B646" s="21">
        <f t="shared" si="50"/>
        <v>32.233490761108577</v>
      </c>
      <c r="C646" s="54">
        <f t="shared" si="53"/>
        <v>-0.70532915360500548</v>
      </c>
      <c r="D646" s="21">
        <f t="shared" si="55"/>
        <v>2.5080906148867266</v>
      </c>
      <c r="E646" s="21"/>
      <c r="F646" s="7" t="s">
        <v>1</v>
      </c>
      <c r="G646" s="7" t="s">
        <v>1</v>
      </c>
      <c r="H646" s="23">
        <v>116.1</v>
      </c>
      <c r="I646" s="17">
        <f t="shared" si="51"/>
        <v>0.78125</v>
      </c>
      <c r="J646" s="13">
        <v>126.7</v>
      </c>
      <c r="K646" s="13">
        <f t="shared" si="54"/>
        <v>-0.70532915360500548</v>
      </c>
      <c r="L646" s="11" t="s">
        <v>1</v>
      </c>
      <c r="M646" s="11" t="s">
        <v>1</v>
      </c>
      <c r="N646" s="7" t="s">
        <v>1</v>
      </c>
      <c r="O646" s="7" t="s">
        <v>1</v>
      </c>
      <c r="P646" s="7" t="s">
        <v>1</v>
      </c>
      <c r="Q646" s="7" t="s">
        <v>1</v>
      </c>
      <c r="R646" s="54">
        <f t="shared" si="49"/>
        <v>33.086537878993632</v>
      </c>
      <c r="S646" s="21">
        <f t="shared" si="52"/>
        <v>-0.70532915360500548</v>
      </c>
    </row>
    <row r="647" spans="1:19" s="5" customFormat="1" x14ac:dyDescent="0.3">
      <c r="A647" s="26">
        <v>14079</v>
      </c>
      <c r="B647" s="21">
        <f t="shared" si="50"/>
        <v>32.233490761108577</v>
      </c>
      <c r="C647" s="54">
        <f t="shared" si="53"/>
        <v>0</v>
      </c>
      <c r="D647" s="21">
        <f t="shared" si="55"/>
        <v>1.5224358974359031</v>
      </c>
      <c r="E647" s="21"/>
      <c r="F647" s="7" t="s">
        <v>1</v>
      </c>
      <c r="G647" s="7" t="s">
        <v>1</v>
      </c>
      <c r="H647" s="23">
        <v>115</v>
      </c>
      <c r="I647" s="17">
        <f t="shared" si="51"/>
        <v>-0.94745908699396253</v>
      </c>
      <c r="J647" s="13">
        <v>126.7</v>
      </c>
      <c r="K647" s="13">
        <f t="shared" si="54"/>
        <v>0</v>
      </c>
      <c r="L647" s="11" t="s">
        <v>1</v>
      </c>
      <c r="M647" s="11" t="s">
        <v>1</v>
      </c>
      <c r="N647" s="7" t="s">
        <v>1</v>
      </c>
      <c r="O647" s="7" t="s">
        <v>1</v>
      </c>
      <c r="P647" s="7" t="s">
        <v>1</v>
      </c>
      <c r="Q647" s="7" t="s">
        <v>1</v>
      </c>
      <c r="R647" s="54">
        <f t="shared" si="49"/>
        <v>33.086537878993632</v>
      </c>
      <c r="S647" s="21">
        <f t="shared" si="52"/>
        <v>0</v>
      </c>
    </row>
    <row r="648" spans="1:19" s="5" customFormat="1" x14ac:dyDescent="0.3">
      <c r="A648" s="26">
        <v>14110</v>
      </c>
      <c r="B648" s="21">
        <f t="shared" si="50"/>
        <v>32.208049963349218</v>
      </c>
      <c r="C648" s="54">
        <f t="shared" si="53"/>
        <v>-7.8926598263617809E-2</v>
      </c>
      <c r="D648" s="21">
        <f t="shared" si="55"/>
        <v>3.0944625407166138</v>
      </c>
      <c r="E648" s="21"/>
      <c r="F648" s="7" t="s">
        <v>1</v>
      </c>
      <c r="G648" s="7" t="s">
        <v>1</v>
      </c>
      <c r="H648" s="23">
        <v>116.9</v>
      </c>
      <c r="I648" s="17">
        <f t="shared" si="51"/>
        <v>1.6521739130434865</v>
      </c>
      <c r="J648" s="13">
        <v>126.6</v>
      </c>
      <c r="K648" s="13">
        <f t="shared" si="54"/>
        <v>-7.8926598263617809E-2</v>
      </c>
      <c r="L648" s="11" t="s">
        <v>1</v>
      </c>
      <c r="M648" s="11" t="s">
        <v>1</v>
      </c>
      <c r="N648" s="7" t="s">
        <v>1</v>
      </c>
      <c r="O648" s="7" t="s">
        <v>1</v>
      </c>
      <c r="P648" s="7" t="s">
        <v>1</v>
      </c>
      <c r="Q648" s="7" t="s">
        <v>1</v>
      </c>
      <c r="R648" s="54">
        <f t="shared" si="49"/>
        <v>33.060423800162539</v>
      </c>
      <c r="S648" s="21">
        <f t="shared" si="52"/>
        <v>-7.8926598263617809E-2</v>
      </c>
    </row>
    <row r="649" spans="1:19" s="5" customFormat="1" x14ac:dyDescent="0.3">
      <c r="A649" s="26">
        <v>14141</v>
      </c>
      <c r="B649" s="21">
        <f t="shared" si="50"/>
        <v>32.996714693889366</v>
      </c>
      <c r="C649" s="54">
        <f t="shared" si="53"/>
        <v>2.4486571879936747</v>
      </c>
      <c r="D649" s="21">
        <f t="shared" si="55"/>
        <v>5.5329536208299501</v>
      </c>
      <c r="E649" s="21"/>
      <c r="F649" s="7" t="s">
        <v>1</v>
      </c>
      <c r="G649" s="7" t="s">
        <v>1</v>
      </c>
      <c r="H649" s="23">
        <v>117.8</v>
      </c>
      <c r="I649" s="17">
        <f t="shared" si="51"/>
        <v>0.76988879384087827</v>
      </c>
      <c r="J649" s="13">
        <v>129.69999999999999</v>
      </c>
      <c r="K649" s="13">
        <f t="shared" si="54"/>
        <v>2.4486571879936747</v>
      </c>
      <c r="L649" s="11" t="s">
        <v>1</v>
      </c>
      <c r="M649" s="11" t="s">
        <v>1</v>
      </c>
      <c r="N649" s="7" t="s">
        <v>1</v>
      </c>
      <c r="O649" s="7" t="s">
        <v>1</v>
      </c>
      <c r="P649" s="7" t="s">
        <v>1</v>
      </c>
      <c r="Q649" s="7" t="s">
        <v>1</v>
      </c>
      <c r="R649" s="54">
        <f t="shared" si="49"/>
        <v>33.869960243926393</v>
      </c>
      <c r="S649" s="21">
        <f t="shared" si="52"/>
        <v>2.4486571879936747</v>
      </c>
    </row>
    <row r="650" spans="1:19" s="5" customFormat="1" x14ac:dyDescent="0.3">
      <c r="A650" s="26">
        <v>14171</v>
      </c>
      <c r="B650" s="21">
        <f t="shared" si="50"/>
        <v>33.022155491648732</v>
      </c>
      <c r="C650" s="54">
        <f t="shared" si="53"/>
        <v>7.710100231304029E-2</v>
      </c>
      <c r="D650" s="21">
        <f t="shared" si="55"/>
        <v>5.8727569331158636</v>
      </c>
      <c r="E650" s="21"/>
      <c r="F650" s="7" t="s">
        <v>1</v>
      </c>
      <c r="G650" s="7" t="s">
        <v>1</v>
      </c>
      <c r="H650" s="23">
        <v>117.5</v>
      </c>
      <c r="I650" s="17">
        <f t="shared" si="51"/>
        <v>-0.25466893039048921</v>
      </c>
      <c r="J650" s="13">
        <v>129.80000000000001</v>
      </c>
      <c r="K650" s="13">
        <f t="shared" si="54"/>
        <v>7.710100231304029E-2</v>
      </c>
      <c r="L650" s="11" t="s">
        <v>1</v>
      </c>
      <c r="M650" s="11" t="s">
        <v>1</v>
      </c>
      <c r="N650" s="7" t="s">
        <v>1</v>
      </c>
      <c r="O650" s="7" t="s">
        <v>1</v>
      </c>
      <c r="P650" s="7" t="s">
        <v>1</v>
      </c>
      <c r="Q650" s="7" t="s">
        <v>1</v>
      </c>
      <c r="R650" s="54">
        <f t="shared" si="49"/>
        <v>33.896074322757485</v>
      </c>
      <c r="S650" s="21">
        <f t="shared" si="52"/>
        <v>7.710100231304029E-2</v>
      </c>
    </row>
    <row r="651" spans="1:19" s="5" customFormat="1" x14ac:dyDescent="0.3">
      <c r="A651" s="26">
        <v>14202</v>
      </c>
      <c r="B651" s="21">
        <f t="shared" si="50"/>
        <v>32.691425120777055</v>
      </c>
      <c r="C651" s="54">
        <f t="shared" si="53"/>
        <v>-1.0015408320493191</v>
      </c>
      <c r="D651" s="21">
        <f t="shared" si="55"/>
        <v>5.2416052416052628</v>
      </c>
      <c r="E651" s="21"/>
      <c r="F651" s="7" t="s">
        <v>1</v>
      </c>
      <c r="G651" s="7" t="s">
        <v>1</v>
      </c>
      <c r="H651" s="23">
        <v>116.8</v>
      </c>
      <c r="I651" s="17">
        <f t="shared" si="51"/>
        <v>-0.59574468085106247</v>
      </c>
      <c r="J651" s="13">
        <v>128.5</v>
      </c>
      <c r="K651" s="13">
        <f t="shared" si="54"/>
        <v>-1.0015408320493191</v>
      </c>
      <c r="L651" s="11" t="s">
        <v>1</v>
      </c>
      <c r="M651" s="11" t="s">
        <v>1</v>
      </c>
      <c r="N651" s="7" t="s">
        <v>1</v>
      </c>
      <c r="O651" s="7" t="s">
        <v>1</v>
      </c>
      <c r="P651" s="7" t="s">
        <v>1</v>
      </c>
      <c r="Q651" s="7" t="s">
        <v>1</v>
      </c>
      <c r="R651" s="54">
        <f t="shared" si="49"/>
        <v>33.556591297953283</v>
      </c>
      <c r="S651" s="21">
        <f t="shared" si="52"/>
        <v>-1.0015408320493191</v>
      </c>
    </row>
    <row r="652" spans="1:19" s="5" customFormat="1" x14ac:dyDescent="0.3">
      <c r="A652" s="26">
        <v>14232</v>
      </c>
      <c r="B652" s="21">
        <f t="shared" si="50"/>
        <v>31.800997199199468</v>
      </c>
      <c r="C652" s="54">
        <f t="shared" si="53"/>
        <v>-2.7237354085603127</v>
      </c>
      <c r="D652" s="21">
        <f t="shared" si="55"/>
        <v>5.6635672020287631</v>
      </c>
      <c r="E652" s="21"/>
      <c r="F652" s="7" t="s">
        <v>1</v>
      </c>
      <c r="G652" s="7" t="s">
        <v>1</v>
      </c>
      <c r="H652" s="23">
        <v>115.4</v>
      </c>
      <c r="I652" s="17">
        <f t="shared" si="51"/>
        <v>-1.1986301369862895</v>
      </c>
      <c r="J652" s="13">
        <v>125</v>
      </c>
      <c r="K652" s="13">
        <f t="shared" si="54"/>
        <v>-2.7237354085603127</v>
      </c>
      <c r="L652" s="11" t="s">
        <v>1</v>
      </c>
      <c r="M652" s="11" t="s">
        <v>1</v>
      </c>
      <c r="N652" s="7" t="s">
        <v>1</v>
      </c>
      <c r="O652" s="7" t="s">
        <v>1</v>
      </c>
      <c r="P652" s="7" t="s">
        <v>1</v>
      </c>
      <c r="Q652" s="7" t="s">
        <v>1</v>
      </c>
      <c r="R652" s="54">
        <f t="shared" si="49"/>
        <v>32.642598538865059</v>
      </c>
      <c r="S652" s="21">
        <f t="shared" si="52"/>
        <v>-2.7237354085603127</v>
      </c>
    </row>
    <row r="653" spans="1:19" s="5" customFormat="1" x14ac:dyDescent="0.3">
      <c r="A653" s="26">
        <v>14263</v>
      </c>
      <c r="B653" s="21">
        <f t="shared" si="50"/>
        <v>31.877319592477544</v>
      </c>
      <c r="C653" s="54">
        <f t="shared" si="53"/>
        <v>0.23999999999999577</v>
      </c>
      <c r="D653" s="21">
        <f t="shared" si="55"/>
        <v>3.2976092333058649</v>
      </c>
      <c r="E653" s="21"/>
      <c r="F653" s="7" t="s">
        <v>1</v>
      </c>
      <c r="G653" s="7" t="s">
        <v>1</v>
      </c>
      <c r="H653" s="23">
        <v>116.1</v>
      </c>
      <c r="I653" s="17">
        <f t="shared" si="51"/>
        <v>0.60658578856152001</v>
      </c>
      <c r="J653" s="13">
        <v>125.3</v>
      </c>
      <c r="K653" s="13">
        <f t="shared" si="54"/>
        <v>0.23999999999999577</v>
      </c>
      <c r="L653" s="11" t="s">
        <v>1</v>
      </c>
      <c r="M653" s="11" t="s">
        <v>1</v>
      </c>
      <c r="N653" s="7" t="s">
        <v>1</v>
      </c>
      <c r="O653" s="7" t="s">
        <v>1</v>
      </c>
      <c r="P653" s="7" t="s">
        <v>1</v>
      </c>
      <c r="Q653" s="7" t="s">
        <v>1</v>
      </c>
      <c r="R653" s="54">
        <f t="shared" si="49"/>
        <v>32.720940775358336</v>
      </c>
      <c r="S653" s="21">
        <f t="shared" si="52"/>
        <v>0.23999999999999577</v>
      </c>
    </row>
    <row r="654" spans="1:19" s="5" customFormat="1" x14ac:dyDescent="0.3">
      <c r="A654" s="26">
        <v>14294</v>
      </c>
      <c r="B654" s="21">
        <f t="shared" si="50"/>
        <v>31.699234008162026</v>
      </c>
      <c r="C654" s="54">
        <f t="shared" si="53"/>
        <v>-0.55865921787709993</v>
      </c>
      <c r="D654" s="21">
        <f t="shared" si="55"/>
        <v>-0.24019215372298452</v>
      </c>
      <c r="E654" s="21"/>
      <c r="F654" s="7" t="s">
        <v>1</v>
      </c>
      <c r="G654" s="7" t="s">
        <v>1</v>
      </c>
      <c r="H654" s="23">
        <v>116.7</v>
      </c>
      <c r="I654" s="17">
        <f t="shared" si="51"/>
        <v>0.51679586563309066</v>
      </c>
      <c r="J654" s="13">
        <v>124.6</v>
      </c>
      <c r="K654" s="13">
        <f t="shared" si="54"/>
        <v>-0.55865921787709993</v>
      </c>
      <c r="L654" s="11" t="s">
        <v>1</v>
      </c>
      <c r="M654" s="11" t="s">
        <v>1</v>
      </c>
      <c r="N654" s="7" t="s">
        <v>1</v>
      </c>
      <c r="O654" s="7" t="s">
        <v>1</v>
      </c>
      <c r="P654" s="7" t="s">
        <v>1</v>
      </c>
      <c r="Q654" s="7" t="s">
        <v>1</v>
      </c>
      <c r="R654" s="54">
        <f t="shared" si="49"/>
        <v>32.538142223540689</v>
      </c>
      <c r="S654" s="21">
        <f t="shared" si="52"/>
        <v>-0.55865921787709993</v>
      </c>
    </row>
    <row r="655" spans="1:19" s="5" customFormat="1" x14ac:dyDescent="0.3">
      <c r="A655" s="26">
        <v>14322</v>
      </c>
      <c r="B655" s="21">
        <f t="shared" si="50"/>
        <v>31.470266828327794</v>
      </c>
      <c r="C655" s="54">
        <f t="shared" si="53"/>
        <v>-0.72231139646868892</v>
      </c>
      <c r="D655" s="21">
        <f t="shared" si="55"/>
        <v>-0.64257028112448822</v>
      </c>
      <c r="E655" s="21"/>
      <c r="F655" s="7" t="s">
        <v>1</v>
      </c>
      <c r="G655" s="7" t="s">
        <v>1</v>
      </c>
      <c r="H655" s="23">
        <v>116.2</v>
      </c>
      <c r="I655" s="17">
        <f t="shared" si="51"/>
        <v>-0.42844901456726703</v>
      </c>
      <c r="J655" s="13">
        <v>123.7</v>
      </c>
      <c r="K655" s="13">
        <f t="shared" si="54"/>
        <v>-0.72231139646868892</v>
      </c>
      <c r="L655" s="11" t="s">
        <v>1</v>
      </c>
      <c r="M655" s="11" t="s">
        <v>1</v>
      </c>
      <c r="N655" s="7" t="s">
        <v>1</v>
      </c>
      <c r="O655" s="7" t="s">
        <v>1</v>
      </c>
      <c r="P655" s="7" t="s">
        <v>1</v>
      </c>
      <c r="Q655" s="7" t="s">
        <v>1</v>
      </c>
      <c r="R655" s="54">
        <f t="shared" si="49"/>
        <v>32.303115514060863</v>
      </c>
      <c r="S655" s="21">
        <f t="shared" si="52"/>
        <v>-0.72231139646868892</v>
      </c>
    </row>
    <row r="656" spans="1:19" s="5" customFormat="1" x14ac:dyDescent="0.3">
      <c r="A656" s="26">
        <v>14353</v>
      </c>
      <c r="B656" s="21">
        <f t="shared" si="50"/>
        <v>31.800997199199472</v>
      </c>
      <c r="C656" s="54">
        <f t="shared" si="53"/>
        <v>1.0509296685529579</v>
      </c>
      <c r="D656" s="21">
        <f t="shared" si="55"/>
        <v>0.16025641025643189</v>
      </c>
      <c r="E656" s="21"/>
      <c r="F656" s="7" t="s">
        <v>1</v>
      </c>
      <c r="G656" s="7" t="s">
        <v>1</v>
      </c>
      <c r="H656" s="23">
        <v>116.3</v>
      </c>
      <c r="I656" s="17">
        <f t="shared" si="51"/>
        <v>8.6058519793463795E-2</v>
      </c>
      <c r="J656" s="13">
        <v>125</v>
      </c>
      <c r="K656" s="13">
        <f t="shared" si="54"/>
        <v>1.0509296685529579</v>
      </c>
      <c r="L656" s="11" t="s">
        <v>1</v>
      </c>
      <c r="M656" s="11" t="s">
        <v>1</v>
      </c>
      <c r="N656" s="7" t="s">
        <v>1</v>
      </c>
      <c r="O656" s="7" t="s">
        <v>1</v>
      </c>
      <c r="P656" s="7" t="s">
        <v>1</v>
      </c>
      <c r="Q656" s="7" t="s">
        <v>1</v>
      </c>
      <c r="R656" s="54">
        <f t="shared" si="49"/>
        <v>32.642598538865059</v>
      </c>
      <c r="S656" s="21">
        <f t="shared" si="52"/>
        <v>1.0509296685529579</v>
      </c>
    </row>
    <row r="657" spans="1:19" s="5" customFormat="1" x14ac:dyDescent="0.3">
      <c r="A657" s="26">
        <v>14383</v>
      </c>
      <c r="B657" s="21">
        <f t="shared" si="50"/>
        <v>32.080845974552425</v>
      </c>
      <c r="C657" s="54">
        <f t="shared" si="53"/>
        <v>0.8799999999999919</v>
      </c>
      <c r="D657" s="21">
        <f t="shared" si="55"/>
        <v>-1.1755485893416795</v>
      </c>
      <c r="E657" s="21"/>
      <c r="F657" s="7" t="s">
        <v>1</v>
      </c>
      <c r="G657" s="7" t="s">
        <v>1</v>
      </c>
      <c r="H657" s="23">
        <v>117.1</v>
      </c>
      <c r="I657" s="17">
        <f t="shared" si="51"/>
        <v>0.68787618228718372</v>
      </c>
      <c r="J657" s="13">
        <v>126.1</v>
      </c>
      <c r="K657" s="13">
        <f t="shared" si="54"/>
        <v>0.8799999999999919</v>
      </c>
      <c r="L657" s="11" t="s">
        <v>1</v>
      </c>
      <c r="M657" s="11" t="s">
        <v>1</v>
      </c>
      <c r="N657" s="7" t="s">
        <v>1</v>
      </c>
      <c r="O657" s="7" t="s">
        <v>1</v>
      </c>
      <c r="P657" s="7" t="s">
        <v>1</v>
      </c>
      <c r="Q657" s="7" t="s">
        <v>1</v>
      </c>
      <c r="R657" s="54">
        <f t="shared" ref="R657:R720" si="56">R658/((1+(S658/100)))</f>
        <v>32.929853406007069</v>
      </c>
      <c r="S657" s="21">
        <f t="shared" si="52"/>
        <v>0.8799999999999919</v>
      </c>
    </row>
    <row r="658" spans="1:19" s="5" customFormat="1" x14ac:dyDescent="0.3">
      <c r="A658" s="26">
        <v>14414</v>
      </c>
      <c r="B658" s="21">
        <f t="shared" si="50"/>
        <v>32.208049963349225</v>
      </c>
      <c r="C658" s="54">
        <f t="shared" si="53"/>
        <v>0.3965107057890549</v>
      </c>
      <c r="D658" s="21">
        <f t="shared" si="55"/>
        <v>-7.8926598263595604E-2</v>
      </c>
      <c r="E658" s="21"/>
      <c r="F658" s="7" t="s">
        <v>1</v>
      </c>
      <c r="G658" s="7" t="s">
        <v>1</v>
      </c>
      <c r="H658" s="23">
        <v>117.4</v>
      </c>
      <c r="I658" s="17">
        <f t="shared" si="51"/>
        <v>0.25619128949616599</v>
      </c>
      <c r="J658" s="13">
        <v>126.6</v>
      </c>
      <c r="K658" s="13">
        <f t="shared" si="54"/>
        <v>0.3965107057890549</v>
      </c>
      <c r="L658" s="11" t="s">
        <v>1</v>
      </c>
      <c r="M658" s="11" t="s">
        <v>1</v>
      </c>
      <c r="N658" s="7" t="s">
        <v>1</v>
      </c>
      <c r="O658" s="7" t="s">
        <v>1</v>
      </c>
      <c r="P658" s="7" t="s">
        <v>1</v>
      </c>
      <c r="Q658" s="7" t="s">
        <v>1</v>
      </c>
      <c r="R658" s="54">
        <f t="shared" si="56"/>
        <v>33.060423800162532</v>
      </c>
      <c r="S658" s="21">
        <f t="shared" si="52"/>
        <v>0.3965107057890549</v>
      </c>
    </row>
    <row r="659" spans="1:19" s="5" customFormat="1" x14ac:dyDescent="0.3">
      <c r="A659" s="26">
        <v>14444</v>
      </c>
      <c r="B659" s="21">
        <f t="shared" si="50"/>
        <v>32.462457940942819</v>
      </c>
      <c r="C659" s="54">
        <f t="shared" si="53"/>
        <v>0.789889415481837</v>
      </c>
      <c r="D659" s="21">
        <f t="shared" si="55"/>
        <v>0.71033938437254918</v>
      </c>
      <c r="E659" s="21"/>
      <c r="F659" s="7" t="s">
        <v>1</v>
      </c>
      <c r="G659" s="7" t="s">
        <v>1</v>
      </c>
      <c r="H659" s="23">
        <v>117.2</v>
      </c>
      <c r="I659" s="17">
        <f t="shared" si="51"/>
        <v>-0.17035775127768327</v>
      </c>
      <c r="J659" s="13">
        <v>127.6</v>
      </c>
      <c r="K659" s="13">
        <f t="shared" si="54"/>
        <v>0.789889415481837</v>
      </c>
      <c r="L659" s="11" t="s">
        <v>1</v>
      </c>
      <c r="M659" s="11" t="s">
        <v>1</v>
      </c>
      <c r="N659" s="7" t="s">
        <v>1</v>
      </c>
      <c r="O659" s="7" t="s">
        <v>1</v>
      </c>
      <c r="P659" s="7" t="s">
        <v>1</v>
      </c>
      <c r="Q659" s="7" t="s">
        <v>1</v>
      </c>
      <c r="R659" s="54">
        <f t="shared" si="56"/>
        <v>33.321564588473457</v>
      </c>
      <c r="S659" s="21">
        <f t="shared" si="52"/>
        <v>0.789889415481837</v>
      </c>
    </row>
    <row r="660" spans="1:19" s="5" customFormat="1" x14ac:dyDescent="0.3">
      <c r="A660" s="26">
        <v>14475</v>
      </c>
      <c r="B660" s="21">
        <f t="shared" si="50"/>
        <v>32.844069907333214</v>
      </c>
      <c r="C660" s="54">
        <f t="shared" si="53"/>
        <v>1.1755485893417017</v>
      </c>
      <c r="D660" s="21">
        <f t="shared" si="55"/>
        <v>1.9747235387046036</v>
      </c>
      <c r="E660" s="21"/>
      <c r="F660" s="7" t="s">
        <v>1</v>
      </c>
      <c r="G660" s="7" t="s">
        <v>1</v>
      </c>
      <c r="H660" s="23">
        <v>119.1</v>
      </c>
      <c r="I660" s="17">
        <f t="shared" si="51"/>
        <v>1.6211604095563104</v>
      </c>
      <c r="J660" s="13">
        <v>129.1</v>
      </c>
      <c r="K660" s="13">
        <f t="shared" si="54"/>
        <v>1.1755485893417017</v>
      </c>
      <c r="L660" s="11" t="s">
        <v>1</v>
      </c>
      <c r="M660" s="11" t="s">
        <v>1</v>
      </c>
      <c r="N660" s="7" t="s">
        <v>1</v>
      </c>
      <c r="O660" s="7" t="s">
        <v>1</v>
      </c>
      <c r="P660" s="7" t="s">
        <v>1</v>
      </c>
      <c r="Q660" s="7" t="s">
        <v>1</v>
      </c>
      <c r="R660" s="54">
        <f t="shared" si="56"/>
        <v>33.713275770939838</v>
      </c>
      <c r="S660" s="21">
        <f t="shared" si="52"/>
        <v>1.1755485893417017</v>
      </c>
    </row>
    <row r="661" spans="1:19" s="5" customFormat="1" x14ac:dyDescent="0.3">
      <c r="A661" s="26">
        <v>14506</v>
      </c>
      <c r="B661" s="21">
        <f t="shared" si="50"/>
        <v>33.276563469242333</v>
      </c>
      <c r="C661" s="54">
        <f t="shared" si="53"/>
        <v>1.3168086754454134</v>
      </c>
      <c r="D661" s="21">
        <f t="shared" si="55"/>
        <v>0.84811102544337658</v>
      </c>
      <c r="E661" s="21"/>
      <c r="F661" s="7" t="s">
        <v>1</v>
      </c>
      <c r="G661" s="7" t="s">
        <v>1</v>
      </c>
      <c r="H661" s="23">
        <v>119.9</v>
      </c>
      <c r="I661" s="17">
        <f t="shared" si="51"/>
        <v>0.67170445004198776</v>
      </c>
      <c r="J661" s="13">
        <v>130.80000000000001</v>
      </c>
      <c r="K661" s="13">
        <f t="shared" si="54"/>
        <v>1.3168086754454134</v>
      </c>
      <c r="L661" s="11" t="s">
        <v>1</v>
      </c>
      <c r="M661" s="11" t="s">
        <v>1</v>
      </c>
      <c r="N661" s="7" t="s">
        <v>1</v>
      </c>
      <c r="O661" s="7" t="s">
        <v>1</v>
      </c>
      <c r="P661" s="7" t="s">
        <v>1</v>
      </c>
      <c r="Q661" s="7" t="s">
        <v>1</v>
      </c>
      <c r="R661" s="54">
        <f t="shared" si="56"/>
        <v>34.15721511106841</v>
      </c>
      <c r="S661" s="21">
        <f t="shared" si="52"/>
        <v>1.3168086754454134</v>
      </c>
    </row>
    <row r="662" spans="1:19" s="5" customFormat="1" x14ac:dyDescent="0.3">
      <c r="A662" s="26">
        <v>14536</v>
      </c>
      <c r="B662" s="21">
        <f t="shared" si="50"/>
        <v>33.454649053557844</v>
      </c>
      <c r="C662" s="54">
        <f t="shared" si="53"/>
        <v>0.53516819571863827</v>
      </c>
      <c r="D662" s="21">
        <f t="shared" si="55"/>
        <v>1.3097072419106404</v>
      </c>
      <c r="E662" s="21"/>
      <c r="F662" s="7" t="s">
        <v>1</v>
      </c>
      <c r="G662" s="7" t="s">
        <v>1</v>
      </c>
      <c r="H662" s="23">
        <v>122.5</v>
      </c>
      <c r="I662" s="17">
        <f t="shared" si="51"/>
        <v>2.1684737281067568</v>
      </c>
      <c r="J662" s="13">
        <v>131.5</v>
      </c>
      <c r="K662" s="13">
        <f t="shared" si="54"/>
        <v>0.53516819571863827</v>
      </c>
      <c r="L662" s="11" t="s">
        <v>1</v>
      </c>
      <c r="M662" s="11" t="s">
        <v>1</v>
      </c>
      <c r="N662" s="7" t="s">
        <v>1</v>
      </c>
      <c r="O662" s="7" t="s">
        <v>1</v>
      </c>
      <c r="P662" s="7" t="s">
        <v>1</v>
      </c>
      <c r="Q662" s="7" t="s">
        <v>1</v>
      </c>
      <c r="R662" s="54">
        <f t="shared" si="56"/>
        <v>34.340013662886051</v>
      </c>
      <c r="S662" s="21">
        <f t="shared" si="52"/>
        <v>0.53516819571863827</v>
      </c>
    </row>
    <row r="663" spans="1:19" s="5" customFormat="1" x14ac:dyDescent="0.3">
      <c r="A663" s="26">
        <v>14567</v>
      </c>
      <c r="B663" s="21">
        <f t="shared" si="50"/>
        <v>32.640543525258337</v>
      </c>
      <c r="C663" s="54">
        <f t="shared" si="53"/>
        <v>-2.4334600760456238</v>
      </c>
      <c r="D663" s="21">
        <f t="shared" si="55"/>
        <v>-0.15564202334630295</v>
      </c>
      <c r="E663" s="21"/>
      <c r="F663" s="7" t="s">
        <v>1</v>
      </c>
      <c r="G663" s="7" t="s">
        <v>1</v>
      </c>
      <c r="H663" s="23">
        <v>121.6</v>
      </c>
      <c r="I663" s="17">
        <f t="shared" si="51"/>
        <v>-0.73469387755102922</v>
      </c>
      <c r="J663" s="13">
        <v>128.30000000000001</v>
      </c>
      <c r="K663" s="13">
        <f t="shared" si="54"/>
        <v>-2.4334600760456238</v>
      </c>
      <c r="L663" s="11" t="s">
        <v>1</v>
      </c>
      <c r="M663" s="11" t="s">
        <v>1</v>
      </c>
      <c r="N663" s="7" t="s">
        <v>1</v>
      </c>
      <c r="O663" s="7" t="s">
        <v>1</v>
      </c>
      <c r="P663" s="7" t="s">
        <v>1</v>
      </c>
      <c r="Q663" s="7" t="s">
        <v>1</v>
      </c>
      <c r="R663" s="54">
        <f t="shared" si="56"/>
        <v>33.504363140291105</v>
      </c>
      <c r="S663" s="21">
        <f t="shared" si="52"/>
        <v>-2.4334600760456238</v>
      </c>
    </row>
    <row r="664" spans="1:19" s="5" customFormat="1" x14ac:dyDescent="0.3">
      <c r="A664" s="26">
        <v>14597</v>
      </c>
      <c r="B664" s="21">
        <f t="shared" si="50"/>
        <v>32.004523581274348</v>
      </c>
      <c r="C664" s="54">
        <f t="shared" si="53"/>
        <v>-1.9485580670304037</v>
      </c>
      <c r="D664" s="21">
        <f t="shared" si="55"/>
        <v>0.64000000000001833</v>
      </c>
      <c r="E664" s="21"/>
      <c r="F664" s="7" t="s">
        <v>1</v>
      </c>
      <c r="G664" s="7" t="s">
        <v>1</v>
      </c>
      <c r="H664" s="23">
        <v>119</v>
      </c>
      <c r="I664" s="17">
        <f t="shared" si="51"/>
        <v>-2.1381578947368363</v>
      </c>
      <c r="J664" s="13">
        <v>125.8</v>
      </c>
      <c r="K664" s="13">
        <f t="shared" si="54"/>
        <v>-1.9485580670304037</v>
      </c>
      <c r="L664" s="14">
        <v>100</v>
      </c>
      <c r="M664" s="7" t="s">
        <v>1</v>
      </c>
      <c r="N664" s="7" t="s">
        <v>1</v>
      </c>
      <c r="O664" s="7" t="s">
        <v>1</v>
      </c>
      <c r="P664" s="7" t="s">
        <v>1</v>
      </c>
      <c r="Q664" s="7" t="s">
        <v>1</v>
      </c>
      <c r="R664" s="54">
        <f t="shared" si="56"/>
        <v>32.851511169513799</v>
      </c>
      <c r="S664" s="21">
        <f t="shared" si="52"/>
        <v>-1.9485580670304037</v>
      </c>
    </row>
    <row r="665" spans="1:19" s="5" customFormat="1" x14ac:dyDescent="0.3">
      <c r="A665" s="26">
        <v>14628</v>
      </c>
      <c r="B665" s="22">
        <f t="shared" si="50"/>
        <v>32.45258691141219</v>
      </c>
      <c r="C665" s="58">
        <f>M665</f>
        <v>1.4</v>
      </c>
      <c r="D665" s="22">
        <f t="shared" si="55"/>
        <v>1.8046288906624408</v>
      </c>
      <c r="E665" s="22"/>
      <c r="F665" s="7" t="s">
        <v>1</v>
      </c>
      <c r="G665" s="7" t="s">
        <v>1</v>
      </c>
      <c r="H665" s="23">
        <v>120</v>
      </c>
      <c r="I665" s="17">
        <f t="shared" si="51"/>
        <v>0.84033613445377853</v>
      </c>
      <c r="J665" s="12">
        <v>127.5</v>
      </c>
      <c r="K665" s="13">
        <f t="shared" si="54"/>
        <v>1.3513513513513598</v>
      </c>
      <c r="L665" s="14">
        <v>101.4</v>
      </c>
      <c r="M665" s="14">
        <v>1.4</v>
      </c>
      <c r="N665" s="7" t="s">
        <v>1</v>
      </c>
      <c r="O665" s="7" t="s">
        <v>1</v>
      </c>
      <c r="P665" s="7" t="s">
        <v>1</v>
      </c>
      <c r="Q665" s="7" t="s">
        <v>1</v>
      </c>
      <c r="R665" s="58">
        <f t="shared" si="56"/>
        <v>33.31143232588699</v>
      </c>
      <c r="S665" s="22">
        <f>M665</f>
        <v>1.4</v>
      </c>
    </row>
    <row r="666" spans="1:19" s="5" customFormat="1" ht="15.9" customHeight="1" x14ac:dyDescent="0.3">
      <c r="A666" s="26">
        <v>14659</v>
      </c>
      <c r="B666" s="22">
        <f t="shared" si="50"/>
        <v>33.028668335875125</v>
      </c>
      <c r="C666" s="58">
        <f t="shared" ref="C666:C729" si="57">M666</f>
        <v>1.7751479289940697</v>
      </c>
      <c r="D666" s="22">
        <f t="shared" si="55"/>
        <v>4.1939004815409353</v>
      </c>
      <c r="E666" s="22"/>
      <c r="F666" s="7" t="s">
        <v>1</v>
      </c>
      <c r="G666" s="7" t="s">
        <v>1</v>
      </c>
      <c r="H666" s="23">
        <v>121</v>
      </c>
      <c r="I666" s="17">
        <f t="shared" si="51"/>
        <v>0.83333333333333037</v>
      </c>
      <c r="J666" s="2">
        <v>131</v>
      </c>
      <c r="K666" s="2">
        <f t="shared" si="54"/>
        <v>2.7450980392156765</v>
      </c>
      <c r="L666" s="14">
        <v>103.2</v>
      </c>
      <c r="M666" s="14">
        <f>((L666/L665)-1)*100</f>
        <v>1.7751479289940697</v>
      </c>
      <c r="N666" s="7" t="s">
        <v>1</v>
      </c>
      <c r="O666" s="7" t="s">
        <v>1</v>
      </c>
      <c r="P666" s="7" t="s">
        <v>1</v>
      </c>
      <c r="Q666" s="7" t="s">
        <v>1</v>
      </c>
      <c r="R666" s="58">
        <f t="shared" si="56"/>
        <v>33.902759526938233</v>
      </c>
      <c r="S666" s="22">
        <f t="shared" ref="S666:S729" si="58">M666</f>
        <v>1.7751479289940697</v>
      </c>
    </row>
    <row r="667" spans="1:19" s="5" customFormat="1" x14ac:dyDescent="0.3">
      <c r="A667" s="26">
        <v>14688</v>
      </c>
      <c r="B667" s="22">
        <f t="shared" si="50"/>
        <v>33.540740713175516</v>
      </c>
      <c r="C667" s="58">
        <f t="shared" si="57"/>
        <v>1.5503875968992276</v>
      </c>
      <c r="D667" s="22">
        <f t="shared" si="55"/>
        <v>6.5791430881164237</v>
      </c>
      <c r="E667" s="22"/>
      <c r="F667" s="7" t="s">
        <v>1</v>
      </c>
      <c r="G667" s="7" t="s">
        <v>1</v>
      </c>
      <c r="H667" s="23">
        <v>122.3</v>
      </c>
      <c r="I667" s="17">
        <f t="shared" si="51"/>
        <v>1.074380165289246</v>
      </c>
      <c r="J667" s="2">
        <v>132.1</v>
      </c>
      <c r="K667" s="2">
        <f t="shared" si="54"/>
        <v>0.83969465648854325</v>
      </c>
      <c r="L667" s="14">
        <v>104.8</v>
      </c>
      <c r="M667" s="14">
        <f t="shared" ref="M667:M730" si="59">((L667/L666)-1)*100</f>
        <v>1.5503875968992276</v>
      </c>
      <c r="N667" s="7" t="s">
        <v>1</v>
      </c>
      <c r="O667" s="7" t="s">
        <v>1</v>
      </c>
      <c r="P667" s="7" t="s">
        <v>1</v>
      </c>
      <c r="Q667" s="7" t="s">
        <v>1</v>
      </c>
      <c r="R667" s="58">
        <f t="shared" si="56"/>
        <v>34.428383705650454</v>
      </c>
      <c r="S667" s="22">
        <f t="shared" si="58"/>
        <v>1.5503875968992276</v>
      </c>
    </row>
    <row r="668" spans="1:19" s="5" customFormat="1" x14ac:dyDescent="0.3">
      <c r="A668" s="26">
        <v>14719</v>
      </c>
      <c r="B668" s="22">
        <f t="shared" si="50"/>
        <v>33.540740713175516</v>
      </c>
      <c r="C668" s="58">
        <f t="shared" si="57"/>
        <v>0</v>
      </c>
      <c r="D668" s="22">
        <f t="shared" si="55"/>
        <v>5.4707199999999956</v>
      </c>
      <c r="E668" s="22"/>
      <c r="F668" s="7" t="s">
        <v>1</v>
      </c>
      <c r="G668" s="7" t="s">
        <v>1</v>
      </c>
      <c r="H668" s="23">
        <v>121.9</v>
      </c>
      <c r="I668" s="17">
        <f t="shared" si="51"/>
        <v>-0.32706459525755349</v>
      </c>
      <c r="J668" s="2">
        <v>130.1</v>
      </c>
      <c r="K668" s="2">
        <f t="shared" si="54"/>
        <v>-1.514004542013625</v>
      </c>
      <c r="L668" s="14">
        <v>104.8</v>
      </c>
      <c r="M668" s="14">
        <f t="shared" si="59"/>
        <v>0</v>
      </c>
      <c r="N668" s="7" t="s">
        <v>1</v>
      </c>
      <c r="O668" s="7" t="s">
        <v>1</v>
      </c>
      <c r="P668" s="7" t="s">
        <v>1</v>
      </c>
      <c r="Q668" s="7" t="s">
        <v>1</v>
      </c>
      <c r="R668" s="58">
        <f t="shared" si="56"/>
        <v>34.428383705650454</v>
      </c>
      <c r="S668" s="22">
        <f t="shared" si="58"/>
        <v>0</v>
      </c>
    </row>
    <row r="669" spans="1:19" s="5" customFormat="1" x14ac:dyDescent="0.3">
      <c r="A669" s="26">
        <v>14749</v>
      </c>
      <c r="B669" s="22">
        <f t="shared" si="50"/>
        <v>33.380718095269145</v>
      </c>
      <c r="C669" s="58">
        <f t="shared" si="57"/>
        <v>-0.47709923664122078</v>
      </c>
      <c r="D669" s="22">
        <f t="shared" si="55"/>
        <v>4.0518636003172182</v>
      </c>
      <c r="E669" s="22"/>
      <c r="F669" s="7" t="s">
        <v>1</v>
      </c>
      <c r="G669" s="7" t="s">
        <v>1</v>
      </c>
      <c r="H669" s="23">
        <v>121.2</v>
      </c>
      <c r="I669" s="17">
        <f t="shared" si="51"/>
        <v>-0.57424118129614232</v>
      </c>
      <c r="J669" s="2">
        <v>130.19999999999999</v>
      </c>
      <c r="K669" s="2">
        <f t="shared" si="54"/>
        <v>7.68639508070601E-2</v>
      </c>
      <c r="L669" s="14">
        <v>104.3</v>
      </c>
      <c r="M669" s="14">
        <f t="shared" si="59"/>
        <v>-0.47709923664122078</v>
      </c>
      <c r="N669" s="7" t="s">
        <v>1</v>
      </c>
      <c r="O669" s="7" t="s">
        <v>1</v>
      </c>
      <c r="P669" s="7" t="s">
        <v>1</v>
      </c>
      <c r="Q669" s="7" t="s">
        <v>1</v>
      </c>
      <c r="R669" s="58">
        <f t="shared" si="56"/>
        <v>34.264126149802884</v>
      </c>
      <c r="S669" s="22">
        <f t="shared" si="58"/>
        <v>-0.47709923664122078</v>
      </c>
    </row>
    <row r="670" spans="1:19" s="5" customFormat="1" x14ac:dyDescent="0.3">
      <c r="A670" s="26">
        <v>14780</v>
      </c>
      <c r="B670" s="22">
        <f t="shared" si="50"/>
        <v>33.156686430200224</v>
      </c>
      <c r="C670" s="58">
        <f t="shared" si="57"/>
        <v>-0.67114093959731447</v>
      </c>
      <c r="D670" s="22">
        <f t="shared" si="55"/>
        <v>2.945339652448653</v>
      </c>
      <c r="E670" s="22"/>
      <c r="F670" s="7" t="s">
        <v>1</v>
      </c>
      <c r="G670" s="7" t="s">
        <v>1</v>
      </c>
      <c r="H670" s="23">
        <v>119</v>
      </c>
      <c r="I670" s="17">
        <f t="shared" si="51"/>
        <v>-1.8151815181518205</v>
      </c>
      <c r="J670" s="2">
        <v>128.4</v>
      </c>
      <c r="K670" s="2">
        <f t="shared" si="54"/>
        <v>-1.3824884792626557</v>
      </c>
      <c r="L670" s="14">
        <v>103.6</v>
      </c>
      <c r="M670" s="14">
        <f t="shared" si="59"/>
        <v>-0.67114093959731447</v>
      </c>
      <c r="N670" s="7" t="s">
        <v>1</v>
      </c>
      <c r="O670" s="7" t="s">
        <v>1</v>
      </c>
      <c r="P670" s="7" t="s">
        <v>1</v>
      </c>
      <c r="Q670" s="7" t="s">
        <v>1</v>
      </c>
      <c r="R670" s="58">
        <f t="shared" si="56"/>
        <v>34.034165571616285</v>
      </c>
      <c r="S670" s="22">
        <f t="shared" si="58"/>
        <v>-0.67114093959731447</v>
      </c>
    </row>
    <row r="671" spans="1:19" s="5" customFormat="1" x14ac:dyDescent="0.3">
      <c r="A671" s="26">
        <v>14810</v>
      </c>
      <c r="B671" s="22">
        <f t="shared" si="50"/>
        <v>33.220695477362774</v>
      </c>
      <c r="C671" s="58">
        <f t="shared" si="57"/>
        <v>0.19305019305020377</v>
      </c>
      <c r="D671" s="22">
        <f t="shared" si="55"/>
        <v>2.335736677115996</v>
      </c>
      <c r="E671" s="22"/>
      <c r="F671" s="7" t="s">
        <v>1</v>
      </c>
      <c r="G671" s="7" t="s">
        <v>1</v>
      </c>
      <c r="H671" s="23">
        <v>120.7</v>
      </c>
      <c r="I671" s="17">
        <f t="shared" si="51"/>
        <v>1.4285714285714235</v>
      </c>
      <c r="J671" s="2">
        <v>128.9</v>
      </c>
      <c r="K671" s="2">
        <f t="shared" si="54"/>
        <v>0.38940809968848189</v>
      </c>
      <c r="L671" s="14">
        <v>103.8</v>
      </c>
      <c r="M671" s="14">
        <f t="shared" si="59"/>
        <v>0.19305019305020377</v>
      </c>
      <c r="N671" s="7" t="s">
        <v>1</v>
      </c>
      <c r="O671" s="7" t="s">
        <v>1</v>
      </c>
      <c r="P671" s="7" t="s">
        <v>1</v>
      </c>
      <c r="Q671" s="7" t="s">
        <v>1</v>
      </c>
      <c r="R671" s="58">
        <f t="shared" si="56"/>
        <v>34.099868593955314</v>
      </c>
      <c r="S671" s="22">
        <f t="shared" si="58"/>
        <v>0.19305019305020377</v>
      </c>
    </row>
    <row r="672" spans="1:19" s="5" customFormat="1" x14ac:dyDescent="0.3">
      <c r="A672" s="26">
        <v>14841</v>
      </c>
      <c r="B672" s="22">
        <f t="shared" si="50"/>
        <v>32.516595958574733</v>
      </c>
      <c r="C672" s="58">
        <f t="shared" si="57"/>
        <v>-2.1194605009633993</v>
      </c>
      <c r="D672" s="22">
        <f t="shared" si="55"/>
        <v>-0.99705654531372367</v>
      </c>
      <c r="E672" s="22"/>
      <c r="F672" s="7" t="s">
        <v>1</v>
      </c>
      <c r="G672" s="7" t="s">
        <v>1</v>
      </c>
      <c r="H672" s="23">
        <v>120.1</v>
      </c>
      <c r="I672" s="17">
        <f t="shared" si="51"/>
        <v>-0.4971002485501308</v>
      </c>
      <c r="J672" s="2">
        <v>127.4</v>
      </c>
      <c r="K672" s="2">
        <f t="shared" si="54"/>
        <v>-1.1636927851047307</v>
      </c>
      <c r="L672" s="14">
        <v>101.6</v>
      </c>
      <c r="M672" s="14">
        <f t="shared" si="59"/>
        <v>-2.1194605009633993</v>
      </c>
      <c r="N672" s="7" t="s">
        <v>1</v>
      </c>
      <c r="O672" s="7" t="s">
        <v>1</v>
      </c>
      <c r="P672" s="7" t="s">
        <v>1</v>
      </c>
      <c r="Q672" s="7" t="s">
        <v>1</v>
      </c>
      <c r="R672" s="58">
        <f t="shared" si="56"/>
        <v>33.377135348226005</v>
      </c>
      <c r="S672" s="22">
        <f t="shared" si="58"/>
        <v>-2.1194605009633993</v>
      </c>
    </row>
    <row r="673" spans="1:19" s="5" customFormat="1" x14ac:dyDescent="0.3">
      <c r="A673" s="26">
        <v>14872</v>
      </c>
      <c r="B673" s="22">
        <f t="shared" si="50"/>
        <v>32.164546199180712</v>
      </c>
      <c r="C673" s="58">
        <f t="shared" si="57"/>
        <v>-1.0826771653543288</v>
      </c>
      <c r="D673" s="22">
        <f t="shared" si="55"/>
        <v>-3.341743119266094</v>
      </c>
      <c r="E673" s="22"/>
      <c r="F673" s="7" t="s">
        <v>1</v>
      </c>
      <c r="G673" s="7" t="s">
        <v>1</v>
      </c>
      <c r="H673" s="23">
        <v>119.2</v>
      </c>
      <c r="I673" s="17">
        <f t="shared" si="51"/>
        <v>-0.74937552039966437</v>
      </c>
      <c r="J673" s="2">
        <v>125.7</v>
      </c>
      <c r="K673" s="2">
        <f t="shared" si="54"/>
        <v>-1.3343799058084804</v>
      </c>
      <c r="L673" s="14">
        <v>100.5</v>
      </c>
      <c r="M673" s="14">
        <f t="shared" si="59"/>
        <v>-1.0826771653543288</v>
      </c>
      <c r="N673" s="7" t="s">
        <v>1</v>
      </c>
      <c r="O673" s="7" t="s">
        <v>1</v>
      </c>
      <c r="P673" s="7" t="s">
        <v>1</v>
      </c>
      <c r="Q673" s="7" t="s">
        <v>1</v>
      </c>
      <c r="R673" s="58">
        <f t="shared" si="56"/>
        <v>33.015768725361355</v>
      </c>
      <c r="S673" s="22">
        <f t="shared" si="58"/>
        <v>-1.0826771653543288</v>
      </c>
    </row>
    <row r="674" spans="1:19" s="5" customFormat="1" x14ac:dyDescent="0.3">
      <c r="A674" s="26">
        <v>14902</v>
      </c>
      <c r="B674" s="22">
        <f t="shared" si="50"/>
        <v>32.324568817087084</v>
      </c>
      <c r="C674" s="58">
        <f t="shared" si="57"/>
        <v>0.49751243781095411</v>
      </c>
      <c r="D674" s="22">
        <f t="shared" si="55"/>
        <v>-3.3779467680608577</v>
      </c>
      <c r="E674" s="22"/>
      <c r="F674" s="7" t="s">
        <v>1</v>
      </c>
      <c r="G674" s="7" t="s">
        <v>1</v>
      </c>
      <c r="H674" s="23">
        <v>119.1</v>
      </c>
      <c r="I674" s="17">
        <f t="shared" si="51"/>
        <v>-8.3892617449676798E-2</v>
      </c>
      <c r="J674" s="2">
        <v>125.9</v>
      </c>
      <c r="K674" s="2">
        <f t="shared" si="54"/>
        <v>0.15910898965791898</v>
      </c>
      <c r="L674" s="14">
        <v>101</v>
      </c>
      <c r="M674" s="14">
        <f t="shared" si="59"/>
        <v>0.49751243781095411</v>
      </c>
      <c r="N674" s="7" t="s">
        <v>1</v>
      </c>
      <c r="O674" s="7" t="s">
        <v>1</v>
      </c>
      <c r="P674" s="7" t="s">
        <v>1</v>
      </c>
      <c r="Q674" s="7" t="s">
        <v>1</v>
      </c>
      <c r="R674" s="58">
        <f t="shared" si="56"/>
        <v>33.180026281208924</v>
      </c>
      <c r="S674" s="22">
        <f t="shared" si="58"/>
        <v>0.49751243781095411</v>
      </c>
    </row>
    <row r="675" spans="1:19" s="5" customFormat="1" x14ac:dyDescent="0.3">
      <c r="A675" s="26">
        <v>14933</v>
      </c>
      <c r="B675" s="22">
        <f t="shared" si="50"/>
        <v>32.196550722761984</v>
      </c>
      <c r="C675" s="58">
        <f t="shared" si="57"/>
        <v>-0.39603960396039639</v>
      </c>
      <c r="D675" s="22">
        <f t="shared" si="55"/>
        <v>-1.3602494154326128</v>
      </c>
      <c r="E675" s="22"/>
      <c r="F675" s="7" t="s">
        <v>1</v>
      </c>
      <c r="G675" s="7" t="s">
        <v>1</v>
      </c>
      <c r="H675" s="23">
        <v>118.9</v>
      </c>
      <c r="I675" s="17">
        <f t="shared" si="51"/>
        <v>-0.16792611251048584</v>
      </c>
      <c r="J675" s="2">
        <v>125.8</v>
      </c>
      <c r="K675" s="2">
        <f t="shared" si="54"/>
        <v>-7.9428117553625999E-2</v>
      </c>
      <c r="L675" s="14">
        <v>100.6</v>
      </c>
      <c r="M675" s="14">
        <f t="shared" si="59"/>
        <v>-0.39603960396039639</v>
      </c>
      <c r="N675" s="7" t="s">
        <v>1</v>
      </c>
      <c r="O675" s="7" t="s">
        <v>1</v>
      </c>
      <c r="P675" s="7" t="s">
        <v>1</v>
      </c>
      <c r="Q675" s="7" t="s">
        <v>1</v>
      </c>
      <c r="R675" s="58">
        <f t="shared" si="56"/>
        <v>33.048620236530866</v>
      </c>
      <c r="S675" s="22">
        <f t="shared" si="58"/>
        <v>-0.39603960396039639</v>
      </c>
    </row>
    <row r="676" spans="1:19" s="5" customFormat="1" x14ac:dyDescent="0.3">
      <c r="A676" s="26">
        <v>14963</v>
      </c>
      <c r="B676" s="22">
        <f t="shared" si="50"/>
        <v>32.260559769924534</v>
      </c>
      <c r="C676" s="58">
        <f t="shared" si="57"/>
        <v>0.19880715705766772</v>
      </c>
      <c r="D676" s="22">
        <f t="shared" si="55"/>
        <v>0.79999999999997851</v>
      </c>
      <c r="E676" s="22"/>
      <c r="F676" s="7" t="s">
        <v>1</v>
      </c>
      <c r="G676" s="7" t="s">
        <v>1</v>
      </c>
      <c r="H676" s="23">
        <v>117.9</v>
      </c>
      <c r="I676" s="17">
        <f t="shared" si="51"/>
        <v>-0.8410428931875491</v>
      </c>
      <c r="J676" s="2">
        <v>124.9</v>
      </c>
      <c r="K676" s="2">
        <f t="shared" si="54"/>
        <v>-0.71542130365659373</v>
      </c>
      <c r="L676" s="14">
        <v>100.8</v>
      </c>
      <c r="M676" s="14">
        <f t="shared" si="59"/>
        <v>0.19880715705766772</v>
      </c>
      <c r="N676" s="7" t="s">
        <v>1</v>
      </c>
      <c r="O676" s="7" t="s">
        <v>1</v>
      </c>
      <c r="P676" s="7" t="s">
        <v>1</v>
      </c>
      <c r="Q676" s="7" t="s">
        <v>1</v>
      </c>
      <c r="R676" s="58">
        <f t="shared" si="56"/>
        <v>33.114323258869895</v>
      </c>
      <c r="S676" s="22">
        <f t="shared" si="58"/>
        <v>0.19880715705766772</v>
      </c>
    </row>
    <row r="677" spans="1:19" s="5" customFormat="1" x14ac:dyDescent="0.3">
      <c r="A677" s="26">
        <v>14994</v>
      </c>
      <c r="B677" s="22">
        <f t="shared" si="50"/>
        <v>33.15668643020021</v>
      </c>
      <c r="C677" s="58">
        <f t="shared" si="57"/>
        <v>2.7777777777777679</v>
      </c>
      <c r="D677" s="22">
        <f t="shared" si="55"/>
        <v>2.1696252465482679</v>
      </c>
      <c r="E677" s="22"/>
      <c r="F677" s="7" t="s">
        <v>1</v>
      </c>
      <c r="G677" s="7" t="s">
        <v>1</v>
      </c>
      <c r="H677" s="23">
        <v>119.6</v>
      </c>
      <c r="I677" s="17">
        <f t="shared" si="51"/>
        <v>1.4418999151823542</v>
      </c>
      <c r="J677" s="2">
        <v>128.19999999999999</v>
      </c>
      <c r="K677" s="2">
        <f t="shared" si="54"/>
        <v>2.6421136909527521</v>
      </c>
      <c r="L677" s="14">
        <v>103.6</v>
      </c>
      <c r="M677" s="14">
        <f t="shared" si="59"/>
        <v>2.7777777777777679</v>
      </c>
      <c r="N677" s="7" t="s">
        <v>1</v>
      </c>
      <c r="O677" s="7" t="s">
        <v>1</v>
      </c>
      <c r="P677" s="7" t="s">
        <v>1</v>
      </c>
      <c r="Q677" s="7" t="s">
        <v>1</v>
      </c>
      <c r="R677" s="58">
        <f t="shared" si="56"/>
        <v>34.034165571616278</v>
      </c>
      <c r="S677" s="22">
        <f t="shared" si="58"/>
        <v>2.7777777777777679</v>
      </c>
    </row>
    <row r="678" spans="1:19" s="5" customFormat="1" x14ac:dyDescent="0.3">
      <c r="A678" s="26">
        <v>15025</v>
      </c>
      <c r="B678" s="22">
        <f t="shared" si="50"/>
        <v>33.540740713175502</v>
      </c>
      <c r="C678" s="58">
        <f t="shared" si="57"/>
        <v>1.158301158301156</v>
      </c>
      <c r="D678" s="22">
        <f t="shared" si="55"/>
        <v>1.5503875968991832</v>
      </c>
      <c r="E678" s="22"/>
      <c r="F678" s="7" t="s">
        <v>1</v>
      </c>
      <c r="G678" s="7" t="s">
        <v>1</v>
      </c>
      <c r="H678" s="23">
        <v>121.9</v>
      </c>
      <c r="I678" s="17">
        <f t="shared" si="51"/>
        <v>1.9230769230769384</v>
      </c>
      <c r="J678" s="2">
        <v>130.19999999999999</v>
      </c>
      <c r="K678" s="2">
        <f t="shared" si="54"/>
        <v>1.5600624024961096</v>
      </c>
      <c r="L678" s="14">
        <v>104.8</v>
      </c>
      <c r="M678" s="14">
        <f t="shared" si="59"/>
        <v>1.158301158301156</v>
      </c>
      <c r="N678" s="7" t="s">
        <v>1</v>
      </c>
      <c r="O678" s="7" t="s">
        <v>1</v>
      </c>
      <c r="P678" s="7" t="s">
        <v>1</v>
      </c>
      <c r="Q678" s="7" t="s">
        <v>1</v>
      </c>
      <c r="R678" s="58">
        <f t="shared" si="56"/>
        <v>34.42838370565044</v>
      </c>
      <c r="S678" s="22">
        <f t="shared" si="58"/>
        <v>1.158301158301156</v>
      </c>
    </row>
    <row r="679" spans="1:19" s="5" customFormat="1" x14ac:dyDescent="0.3">
      <c r="A679" s="26">
        <v>15053</v>
      </c>
      <c r="B679" s="22">
        <f t="shared" si="50"/>
        <v>33.860785948988244</v>
      </c>
      <c r="C679" s="58">
        <f t="shared" si="57"/>
        <v>0.95419847328244156</v>
      </c>
      <c r="D679" s="22">
        <f t="shared" si="55"/>
        <v>0.95419847328239715</v>
      </c>
      <c r="E679" s="22"/>
      <c r="F679" s="7" t="s">
        <v>1</v>
      </c>
      <c r="G679" s="7" t="s">
        <v>1</v>
      </c>
      <c r="H679" s="23">
        <v>122.6</v>
      </c>
      <c r="I679" s="17">
        <f t="shared" si="51"/>
        <v>0.57424118129614232</v>
      </c>
      <c r="J679" s="2">
        <v>129.4</v>
      </c>
      <c r="K679" s="2">
        <f t="shared" si="54"/>
        <v>-0.61443932411673341</v>
      </c>
      <c r="L679" s="14">
        <v>105.8</v>
      </c>
      <c r="M679" s="14">
        <f t="shared" si="59"/>
        <v>0.95419847328244156</v>
      </c>
      <c r="N679" s="7" t="s">
        <v>1</v>
      </c>
      <c r="O679" s="7" t="s">
        <v>1</v>
      </c>
      <c r="P679" s="7" t="s">
        <v>1</v>
      </c>
      <c r="Q679" s="7" t="s">
        <v>1</v>
      </c>
      <c r="R679" s="58">
        <f t="shared" si="56"/>
        <v>34.756898817345579</v>
      </c>
      <c r="S679" s="22">
        <f t="shared" si="58"/>
        <v>0.95419847328244156</v>
      </c>
    </row>
    <row r="680" spans="1:19" s="5" customFormat="1" x14ac:dyDescent="0.3">
      <c r="A680" s="26">
        <v>15084</v>
      </c>
      <c r="B680" s="22">
        <f t="shared" si="50"/>
        <v>34.084817614057165</v>
      </c>
      <c r="C680" s="58">
        <f t="shared" si="57"/>
        <v>0.66162570888468331</v>
      </c>
      <c r="D680" s="22">
        <f t="shared" si="55"/>
        <v>1.622137404580104</v>
      </c>
      <c r="E680" s="22"/>
      <c r="F680" s="7" t="s">
        <v>1</v>
      </c>
      <c r="G680" s="7" t="s">
        <v>1</v>
      </c>
      <c r="H680" s="23">
        <v>121.9</v>
      </c>
      <c r="I680" s="17">
        <f t="shared" si="51"/>
        <v>-0.57096247960847224</v>
      </c>
      <c r="J680" s="2">
        <v>131.30000000000001</v>
      </c>
      <c r="K680" s="2">
        <f t="shared" si="54"/>
        <v>1.4683153013910433</v>
      </c>
      <c r="L680" s="14">
        <v>106.5</v>
      </c>
      <c r="M680" s="14">
        <f t="shared" si="59"/>
        <v>0.66162570888468331</v>
      </c>
      <c r="N680" s="7" t="s">
        <v>1</v>
      </c>
      <c r="O680" s="7" t="s">
        <v>1</v>
      </c>
      <c r="P680" s="7" t="s">
        <v>1</v>
      </c>
      <c r="Q680" s="7" t="s">
        <v>1</v>
      </c>
      <c r="R680" s="58">
        <f t="shared" si="56"/>
        <v>34.986859395532171</v>
      </c>
      <c r="S680" s="22">
        <f t="shared" si="58"/>
        <v>0.66162570888468331</v>
      </c>
    </row>
    <row r="681" spans="1:19" s="5" customFormat="1" x14ac:dyDescent="0.3">
      <c r="A681" s="26">
        <v>15114</v>
      </c>
      <c r="B681" s="22">
        <f t="shared" si="50"/>
        <v>35.108962368657949</v>
      </c>
      <c r="C681" s="58">
        <f t="shared" si="57"/>
        <v>3.0046948356807546</v>
      </c>
      <c r="D681" s="22">
        <f t="shared" si="55"/>
        <v>5.1773729626078291</v>
      </c>
      <c r="E681" s="22"/>
      <c r="F681" s="7" t="s">
        <v>1</v>
      </c>
      <c r="G681" s="7" t="s">
        <v>1</v>
      </c>
      <c r="H681" s="23">
        <v>122.4</v>
      </c>
      <c r="I681" s="17">
        <f t="shared" si="51"/>
        <v>0.41017227235438103</v>
      </c>
      <c r="J681" s="2">
        <v>132.9</v>
      </c>
      <c r="K681" s="2">
        <f t="shared" si="54"/>
        <v>1.2185833968012094</v>
      </c>
      <c r="L681" s="14">
        <v>109.7</v>
      </c>
      <c r="M681" s="14">
        <f t="shared" si="59"/>
        <v>3.0046948356807546</v>
      </c>
      <c r="N681" s="7" t="s">
        <v>1</v>
      </c>
      <c r="O681" s="7" t="s">
        <v>1</v>
      </c>
      <c r="P681" s="7" t="s">
        <v>1</v>
      </c>
      <c r="Q681" s="7" t="s">
        <v>1</v>
      </c>
      <c r="R681" s="58">
        <f t="shared" si="56"/>
        <v>36.038107752956613</v>
      </c>
      <c r="S681" s="22">
        <f t="shared" si="58"/>
        <v>3.0046948356807546</v>
      </c>
    </row>
    <row r="682" spans="1:19" s="5" customFormat="1" x14ac:dyDescent="0.3">
      <c r="A682" s="26">
        <v>15145</v>
      </c>
      <c r="B682" s="22">
        <f t="shared" si="50"/>
        <v>35.397003080889419</v>
      </c>
      <c r="C682" s="58">
        <f t="shared" si="57"/>
        <v>0.82041932543299723</v>
      </c>
      <c r="D682" s="22">
        <f t="shared" si="55"/>
        <v>6.7567567567567322</v>
      </c>
      <c r="E682" s="22"/>
      <c r="F682" s="7" t="s">
        <v>1</v>
      </c>
      <c r="G682" s="7" t="s">
        <v>1</v>
      </c>
      <c r="H682" s="23">
        <v>125.2</v>
      </c>
      <c r="I682" s="17">
        <f t="shared" si="51"/>
        <v>2.2875816993463971</v>
      </c>
      <c r="J682" s="2">
        <v>135.30000000000001</v>
      </c>
      <c r="K682" s="2">
        <f t="shared" si="54"/>
        <v>1.8058690744920947</v>
      </c>
      <c r="L682" s="14">
        <v>110.6</v>
      </c>
      <c r="M682" s="14">
        <f t="shared" si="59"/>
        <v>0.82041932543299723</v>
      </c>
      <c r="N682" s="7" t="s">
        <v>1</v>
      </c>
      <c r="O682" s="7" t="s">
        <v>1</v>
      </c>
      <c r="P682" s="7" t="s">
        <v>1</v>
      </c>
      <c r="Q682" s="7" t="s">
        <v>1</v>
      </c>
      <c r="R682" s="58">
        <f t="shared" si="56"/>
        <v>36.333771353482234</v>
      </c>
      <c r="S682" s="22">
        <f t="shared" si="58"/>
        <v>0.82041932543299723</v>
      </c>
    </row>
    <row r="683" spans="1:19" s="5" customFormat="1" x14ac:dyDescent="0.3">
      <c r="A683" s="26">
        <v>15175</v>
      </c>
      <c r="B683" s="22">
        <f t="shared" si="50"/>
        <v>35.172971415820498</v>
      </c>
      <c r="C683" s="58">
        <f t="shared" si="57"/>
        <v>-0.63291139240505556</v>
      </c>
      <c r="D683" s="22">
        <f t="shared" si="55"/>
        <v>5.8766859344893785</v>
      </c>
      <c r="E683" s="22"/>
      <c r="F683" s="7" t="s">
        <v>1</v>
      </c>
      <c r="G683" s="7" t="s">
        <v>1</v>
      </c>
      <c r="H683" s="23">
        <v>128.19999999999999</v>
      </c>
      <c r="I683" s="17">
        <f t="shared" si="51"/>
        <v>2.3961661341852958</v>
      </c>
      <c r="J683" s="2">
        <v>137</v>
      </c>
      <c r="K683" s="2">
        <f t="shared" si="54"/>
        <v>1.2564671101256364</v>
      </c>
      <c r="L683" s="14">
        <v>109.9</v>
      </c>
      <c r="M683" s="14">
        <f t="shared" si="59"/>
        <v>-0.63291139240505556</v>
      </c>
      <c r="N683" s="7" t="s">
        <v>1</v>
      </c>
      <c r="O683" s="7" t="s">
        <v>1</v>
      </c>
      <c r="P683" s="7" t="s">
        <v>1</v>
      </c>
      <c r="Q683" s="7" t="s">
        <v>1</v>
      </c>
      <c r="R683" s="58">
        <f t="shared" si="56"/>
        <v>36.103810775295642</v>
      </c>
      <c r="S683" s="22">
        <f t="shared" si="58"/>
        <v>-0.63291139240505556</v>
      </c>
    </row>
    <row r="684" spans="1:19" s="5" customFormat="1" x14ac:dyDescent="0.3">
      <c r="A684" s="26">
        <v>15206</v>
      </c>
      <c r="B684" s="22">
        <f t="shared" si="50"/>
        <v>35.26898498656432</v>
      </c>
      <c r="C684" s="58">
        <f t="shared" si="57"/>
        <v>0.27297543221109777</v>
      </c>
      <c r="D684" s="22">
        <f t="shared" si="55"/>
        <v>8.4645669291338432</v>
      </c>
      <c r="E684" s="22"/>
      <c r="F684" s="7" t="s">
        <v>1</v>
      </c>
      <c r="G684" s="7" t="s">
        <v>1</v>
      </c>
      <c r="H684" s="23">
        <v>128.30000000000001</v>
      </c>
      <c r="I684" s="17">
        <f t="shared" si="51"/>
        <v>7.8003120124825465E-2</v>
      </c>
      <c r="J684" s="2">
        <v>137.6</v>
      </c>
      <c r="K684" s="2">
        <f t="shared" si="54"/>
        <v>0.43795620437956373</v>
      </c>
      <c r="L684" s="14">
        <v>110.2</v>
      </c>
      <c r="M684" s="14">
        <f t="shared" si="59"/>
        <v>0.27297543221109777</v>
      </c>
      <c r="N684" s="7" t="s">
        <v>1</v>
      </c>
      <c r="O684" s="7" t="s">
        <v>1</v>
      </c>
      <c r="P684" s="7" t="s">
        <v>1</v>
      </c>
      <c r="Q684" s="7" t="s">
        <v>1</v>
      </c>
      <c r="R684" s="58">
        <f t="shared" si="56"/>
        <v>36.202365308804183</v>
      </c>
      <c r="S684" s="22">
        <f t="shared" si="58"/>
        <v>0.27297543221109777</v>
      </c>
    </row>
    <row r="685" spans="1:19" s="5" customFormat="1" x14ac:dyDescent="0.3">
      <c r="A685" s="26">
        <v>15237</v>
      </c>
      <c r="B685" s="22">
        <f t="shared" si="50"/>
        <v>35.653039269539612</v>
      </c>
      <c r="C685" s="58">
        <f t="shared" si="57"/>
        <v>1.0889292196007316</v>
      </c>
      <c r="D685" s="22">
        <f t="shared" si="55"/>
        <v>10.845771144278604</v>
      </c>
      <c r="E685" s="22"/>
      <c r="F685" s="7" t="s">
        <v>1</v>
      </c>
      <c r="G685" s="7" t="s">
        <v>1</v>
      </c>
      <c r="H685" s="23">
        <v>131.30000000000001</v>
      </c>
      <c r="I685" s="17">
        <f t="shared" si="51"/>
        <v>2.3382696804364667</v>
      </c>
      <c r="J685" s="2">
        <v>140.69999999999999</v>
      </c>
      <c r="K685" s="2">
        <f t="shared" si="54"/>
        <v>2.2529069767441845</v>
      </c>
      <c r="L685" s="14">
        <v>111.4</v>
      </c>
      <c r="M685" s="14">
        <f t="shared" si="59"/>
        <v>1.0889292196007316</v>
      </c>
      <c r="N685" s="7" t="s">
        <v>1</v>
      </c>
      <c r="O685" s="7" t="s">
        <v>1</v>
      </c>
      <c r="P685" s="7" t="s">
        <v>1</v>
      </c>
      <c r="Q685" s="7" t="s">
        <v>1</v>
      </c>
      <c r="R685" s="58">
        <f t="shared" si="56"/>
        <v>36.596583442838352</v>
      </c>
      <c r="S685" s="22">
        <f t="shared" si="58"/>
        <v>1.0889292196007316</v>
      </c>
    </row>
    <row r="686" spans="1:19" s="5" customFormat="1" x14ac:dyDescent="0.3">
      <c r="A686" s="26">
        <v>15267</v>
      </c>
      <c r="B686" s="22">
        <f t="shared" si="50"/>
        <v>36.069098076096175</v>
      </c>
      <c r="C686" s="58">
        <f t="shared" si="57"/>
        <v>1.1669658886894085</v>
      </c>
      <c r="D686" s="22">
        <f t="shared" si="55"/>
        <v>11.584158415841571</v>
      </c>
      <c r="E686" s="22"/>
      <c r="F686" s="7" t="s">
        <v>1</v>
      </c>
      <c r="G686" s="7" t="s">
        <v>1</v>
      </c>
      <c r="H686" s="23">
        <v>133</v>
      </c>
      <c r="I686" s="17">
        <f t="shared" si="51"/>
        <v>1.2947448591012822</v>
      </c>
      <c r="J686" s="2">
        <v>143.30000000000001</v>
      </c>
      <c r="K686" s="2">
        <f t="shared" si="54"/>
        <v>1.8479033404406708</v>
      </c>
      <c r="L686" s="14">
        <v>112.7</v>
      </c>
      <c r="M686" s="14">
        <f t="shared" si="59"/>
        <v>1.1669658886894085</v>
      </c>
      <c r="N686" s="7" t="s">
        <v>1</v>
      </c>
      <c r="O686" s="7" t="s">
        <v>1</v>
      </c>
      <c r="P686" s="7" t="s">
        <v>1</v>
      </c>
      <c r="Q686" s="7" t="s">
        <v>1</v>
      </c>
      <c r="R686" s="58">
        <f t="shared" si="56"/>
        <v>37.023653088042032</v>
      </c>
      <c r="S686" s="22">
        <f t="shared" si="58"/>
        <v>1.1669658886894085</v>
      </c>
    </row>
    <row r="687" spans="1:19" s="5" customFormat="1" x14ac:dyDescent="0.3">
      <c r="A687" s="26">
        <v>15298</v>
      </c>
      <c r="B687" s="22">
        <f t="shared" si="50"/>
        <v>36.197116170421275</v>
      </c>
      <c r="C687" s="58">
        <f t="shared" si="57"/>
        <v>0.3549245785270605</v>
      </c>
      <c r="D687" s="22">
        <f t="shared" si="55"/>
        <v>12.425447316103376</v>
      </c>
      <c r="E687" s="22"/>
      <c r="F687" s="7" t="s">
        <v>1</v>
      </c>
      <c r="G687" s="7" t="s">
        <v>1</v>
      </c>
      <c r="H687" s="23">
        <v>135.1</v>
      </c>
      <c r="I687" s="17">
        <f t="shared" si="51"/>
        <v>1.5789473684210575</v>
      </c>
      <c r="J687" s="2">
        <v>143</v>
      </c>
      <c r="K687" s="2">
        <f t="shared" si="54"/>
        <v>-0.20935101186323468</v>
      </c>
      <c r="L687" s="14">
        <v>113.1</v>
      </c>
      <c r="M687" s="14">
        <f t="shared" si="59"/>
        <v>0.3549245785270605</v>
      </c>
      <c r="N687" s="7" t="s">
        <v>1</v>
      </c>
      <c r="O687" s="7" t="s">
        <v>1</v>
      </c>
      <c r="P687" s="7" t="s">
        <v>1</v>
      </c>
      <c r="Q687" s="7" t="s">
        <v>1</v>
      </c>
      <c r="R687" s="58">
        <f t="shared" si="56"/>
        <v>37.155059132720083</v>
      </c>
      <c r="S687" s="22">
        <f t="shared" si="58"/>
        <v>0.3549245785270605</v>
      </c>
    </row>
    <row r="688" spans="1:19" s="5" customFormat="1" x14ac:dyDescent="0.3">
      <c r="A688" s="26">
        <v>15328</v>
      </c>
      <c r="B688" s="22">
        <f t="shared" si="50"/>
        <v>36.197116170421275</v>
      </c>
      <c r="C688" s="58">
        <f t="shared" si="57"/>
        <v>0</v>
      </c>
      <c r="D688" s="22">
        <f t="shared" si="55"/>
        <v>12.202380952380953</v>
      </c>
      <c r="E688" s="22"/>
      <c r="F688" s="7" t="s">
        <v>1</v>
      </c>
      <c r="G688" s="7" t="s">
        <v>1</v>
      </c>
      <c r="H688" s="23">
        <v>134.6</v>
      </c>
      <c r="I688" s="17">
        <f t="shared" si="51"/>
        <v>-0.37009622501850137</v>
      </c>
      <c r="J688" s="2">
        <v>140.69999999999999</v>
      </c>
      <c r="K688" s="2">
        <f t="shared" si="54"/>
        <v>-1.6083916083916128</v>
      </c>
      <c r="L688" s="14">
        <v>113.1</v>
      </c>
      <c r="M688" s="14">
        <f t="shared" si="59"/>
        <v>0</v>
      </c>
      <c r="N688" s="7" t="s">
        <v>1</v>
      </c>
      <c r="O688" s="7" t="s">
        <v>1</v>
      </c>
      <c r="P688" s="7" t="s">
        <v>1</v>
      </c>
      <c r="Q688" s="7" t="s">
        <v>1</v>
      </c>
      <c r="R688" s="58">
        <f t="shared" si="56"/>
        <v>37.155059132720083</v>
      </c>
      <c r="S688" s="22">
        <f t="shared" si="58"/>
        <v>0</v>
      </c>
    </row>
    <row r="689" spans="1:19" s="5" customFormat="1" x14ac:dyDescent="0.3">
      <c r="A689" s="26">
        <v>15359</v>
      </c>
      <c r="B689" s="22">
        <f t="shared" si="50"/>
        <v>36.485156882652745</v>
      </c>
      <c r="C689" s="58">
        <f t="shared" si="57"/>
        <v>0.79575596816976457</v>
      </c>
      <c r="D689" s="22">
        <f t="shared" si="55"/>
        <v>10.038610038610063</v>
      </c>
      <c r="E689" s="22"/>
      <c r="F689" s="7" t="s">
        <v>1</v>
      </c>
      <c r="G689" s="7" t="s">
        <v>1</v>
      </c>
      <c r="H689" s="23">
        <v>132.4</v>
      </c>
      <c r="I689" s="17">
        <f t="shared" si="51"/>
        <v>-1.634472511144125</v>
      </c>
      <c r="J689" s="2">
        <v>141.69999999999999</v>
      </c>
      <c r="K689" s="2">
        <f t="shared" si="54"/>
        <v>0.71073205401563921</v>
      </c>
      <c r="L689" s="14">
        <v>114</v>
      </c>
      <c r="M689" s="14">
        <f t="shared" si="59"/>
        <v>0.79575596816976457</v>
      </c>
      <c r="N689" s="7" t="s">
        <v>1</v>
      </c>
      <c r="O689" s="7" t="s">
        <v>1</v>
      </c>
      <c r="P689" s="7" t="s">
        <v>1</v>
      </c>
      <c r="Q689" s="7" t="s">
        <v>1</v>
      </c>
      <c r="R689" s="58">
        <f t="shared" si="56"/>
        <v>37.450722733245712</v>
      </c>
      <c r="S689" s="22">
        <f t="shared" si="58"/>
        <v>0.79575596816976457</v>
      </c>
    </row>
    <row r="690" spans="1:19" s="5" customFormat="1" x14ac:dyDescent="0.3">
      <c r="A690" s="26">
        <v>15390</v>
      </c>
      <c r="B690" s="22">
        <f t="shared" si="50"/>
        <v>37.125247354278237</v>
      </c>
      <c r="C690" s="58">
        <f t="shared" si="57"/>
        <v>1.7543859649122862</v>
      </c>
      <c r="D690" s="22">
        <f t="shared" si="55"/>
        <v>10.687022900763377</v>
      </c>
      <c r="E690" s="22"/>
      <c r="F690" s="7" t="s">
        <v>1</v>
      </c>
      <c r="G690" s="7" t="s">
        <v>1</v>
      </c>
      <c r="H690" s="23">
        <v>133.69999999999999</v>
      </c>
      <c r="I690" s="17">
        <f t="shared" si="51"/>
        <v>0.98187311178246084</v>
      </c>
      <c r="J690" s="2">
        <v>143.5</v>
      </c>
      <c r="K690" s="2">
        <f t="shared" si="54"/>
        <v>1.2702893436838503</v>
      </c>
      <c r="L690" s="14">
        <v>116</v>
      </c>
      <c r="M690" s="14">
        <f t="shared" si="59"/>
        <v>1.7543859649122862</v>
      </c>
      <c r="N690" s="7" t="s">
        <v>1</v>
      </c>
      <c r="O690" s="7" t="s">
        <v>1</v>
      </c>
      <c r="P690" s="7" t="s">
        <v>1</v>
      </c>
      <c r="Q690" s="7" t="s">
        <v>1</v>
      </c>
      <c r="R690" s="58">
        <f t="shared" si="56"/>
        <v>38.107752956635991</v>
      </c>
      <c r="S690" s="22">
        <f t="shared" si="58"/>
        <v>1.7543859649122862</v>
      </c>
    </row>
    <row r="691" spans="1:19" s="5" customFormat="1" x14ac:dyDescent="0.3">
      <c r="A691" s="26">
        <v>15418</v>
      </c>
      <c r="B691" s="22">
        <f t="shared" si="50"/>
        <v>37.797342349484992</v>
      </c>
      <c r="C691" s="58">
        <f t="shared" si="57"/>
        <v>1.8103448275861966</v>
      </c>
      <c r="D691" s="22">
        <f t="shared" si="55"/>
        <v>11.625708884688102</v>
      </c>
      <c r="E691" s="22"/>
      <c r="F691" s="7" t="s">
        <v>1</v>
      </c>
      <c r="G691" s="7" t="s">
        <v>1</v>
      </c>
      <c r="H691" s="23">
        <v>136.19999999999999</v>
      </c>
      <c r="I691" s="17">
        <f t="shared" si="51"/>
        <v>1.8698578908002972</v>
      </c>
      <c r="J691" s="2">
        <v>145.30000000000001</v>
      </c>
      <c r="K691" s="2">
        <f t="shared" si="54"/>
        <v>1.2543554006968716</v>
      </c>
      <c r="L691" s="14">
        <v>118.1</v>
      </c>
      <c r="M691" s="14">
        <f t="shared" si="59"/>
        <v>1.8103448275861966</v>
      </c>
      <c r="N691" s="7" t="s">
        <v>1</v>
      </c>
      <c r="O691" s="7" t="s">
        <v>1</v>
      </c>
      <c r="P691" s="7" t="s">
        <v>1</v>
      </c>
      <c r="Q691" s="7" t="s">
        <v>1</v>
      </c>
      <c r="R691" s="58">
        <f t="shared" si="56"/>
        <v>38.797634691195775</v>
      </c>
      <c r="S691" s="22">
        <f t="shared" si="58"/>
        <v>1.8103448275861966</v>
      </c>
    </row>
    <row r="692" spans="1:19" s="5" customFormat="1" x14ac:dyDescent="0.3">
      <c r="A692" s="26">
        <v>15449</v>
      </c>
      <c r="B692" s="22">
        <f t="shared" si="50"/>
        <v>38.309414726785384</v>
      </c>
      <c r="C692" s="58">
        <f t="shared" si="57"/>
        <v>1.3547840812870415</v>
      </c>
      <c r="D692" s="22">
        <f t="shared" si="55"/>
        <v>12.394366197183126</v>
      </c>
      <c r="E692" s="22"/>
      <c r="F692" s="7" t="s">
        <v>1</v>
      </c>
      <c r="G692" s="7" t="s">
        <v>1</v>
      </c>
      <c r="H692" s="23">
        <v>139.4</v>
      </c>
      <c r="I692" s="17">
        <f t="shared" si="51"/>
        <v>2.3494860499265968</v>
      </c>
      <c r="J692" s="2">
        <v>147.6</v>
      </c>
      <c r="K692" s="2">
        <f t="shared" si="54"/>
        <v>1.5829318651066737</v>
      </c>
      <c r="L692" s="14">
        <v>119.7</v>
      </c>
      <c r="M692" s="14">
        <f t="shared" si="59"/>
        <v>1.3547840812870415</v>
      </c>
      <c r="N692" s="7" t="s">
        <v>1</v>
      </c>
      <c r="O692" s="7" t="s">
        <v>1</v>
      </c>
      <c r="P692" s="7" t="s">
        <v>1</v>
      </c>
      <c r="Q692" s="7" t="s">
        <v>1</v>
      </c>
      <c r="R692" s="58">
        <f t="shared" si="56"/>
        <v>39.323258869907995</v>
      </c>
      <c r="S692" s="22">
        <f t="shared" si="58"/>
        <v>1.3547840812870415</v>
      </c>
    </row>
    <row r="693" spans="1:19" s="5" customFormat="1" x14ac:dyDescent="0.3">
      <c r="A693" s="26">
        <v>15479</v>
      </c>
      <c r="B693" s="22">
        <f t="shared" si="50"/>
        <v>39.013514245573425</v>
      </c>
      <c r="C693" s="58">
        <f t="shared" si="57"/>
        <v>1.8379281537176384</v>
      </c>
      <c r="D693" s="22">
        <f t="shared" si="55"/>
        <v>11.121239744758448</v>
      </c>
      <c r="E693" s="22"/>
      <c r="F693" s="7" t="s">
        <v>1</v>
      </c>
      <c r="G693" s="7" t="s">
        <v>1</v>
      </c>
      <c r="H693" s="23">
        <v>142.4</v>
      </c>
      <c r="I693" s="17">
        <f t="shared" si="51"/>
        <v>2.1520803443328518</v>
      </c>
      <c r="J693" s="2">
        <v>150.5</v>
      </c>
      <c r="K693" s="2">
        <f t="shared" si="54"/>
        <v>1.9647696476964738</v>
      </c>
      <c r="L693" s="14">
        <v>121.9</v>
      </c>
      <c r="M693" s="14">
        <f t="shared" si="59"/>
        <v>1.8379281537176384</v>
      </c>
      <c r="N693" s="7" t="s">
        <v>1</v>
      </c>
      <c r="O693" s="7" t="s">
        <v>1</v>
      </c>
      <c r="P693" s="7" t="s">
        <v>1</v>
      </c>
      <c r="Q693" s="7" t="s">
        <v>1</v>
      </c>
      <c r="R693" s="58">
        <f t="shared" si="56"/>
        <v>40.045992115637304</v>
      </c>
      <c r="S693" s="22">
        <f t="shared" si="58"/>
        <v>1.8379281537176384</v>
      </c>
    </row>
    <row r="694" spans="1:19" s="5" customFormat="1" x14ac:dyDescent="0.3">
      <c r="A694" s="26">
        <v>15510</v>
      </c>
      <c r="B694" s="22">
        <f t="shared" si="50"/>
        <v>39.013514245573425</v>
      </c>
      <c r="C694" s="58">
        <f t="shared" si="57"/>
        <v>0</v>
      </c>
      <c r="D694" s="22">
        <f t="shared" si="55"/>
        <v>10.216998191681759</v>
      </c>
      <c r="E694" s="22"/>
      <c r="F694" s="7" t="s">
        <v>1</v>
      </c>
      <c r="G694" s="7" t="s">
        <v>1</v>
      </c>
      <c r="H694" s="23">
        <v>142.1</v>
      </c>
      <c r="I694" s="17">
        <f t="shared" si="51"/>
        <v>-0.21067415730338102</v>
      </c>
      <c r="J694" s="2">
        <v>148.4</v>
      </c>
      <c r="K694" s="2">
        <f t="shared" si="54"/>
        <v>-1.3953488372092981</v>
      </c>
      <c r="L694" s="14">
        <v>121.9</v>
      </c>
      <c r="M694" s="14">
        <f t="shared" si="59"/>
        <v>0</v>
      </c>
      <c r="N694" s="7" t="s">
        <v>1</v>
      </c>
      <c r="O694" s="7" t="s">
        <v>1</v>
      </c>
      <c r="P694" s="7" t="s">
        <v>1</v>
      </c>
      <c r="Q694" s="7" t="s">
        <v>1</v>
      </c>
      <c r="R694" s="58">
        <f t="shared" si="56"/>
        <v>40.045992115637304</v>
      </c>
      <c r="S694" s="22">
        <f t="shared" si="58"/>
        <v>0</v>
      </c>
    </row>
    <row r="695" spans="1:19" s="5" customFormat="1" x14ac:dyDescent="0.3">
      <c r="A695" s="26">
        <v>15540</v>
      </c>
      <c r="B695" s="22">
        <f t="shared" si="50"/>
        <v>38.917500674829597</v>
      </c>
      <c r="C695" s="58">
        <f t="shared" si="57"/>
        <v>-0.24610336341264194</v>
      </c>
      <c r="D695" s="22">
        <f t="shared" si="55"/>
        <v>10.646041856232946</v>
      </c>
      <c r="E695" s="22"/>
      <c r="F695" s="7" t="s">
        <v>1</v>
      </c>
      <c r="G695" s="7" t="s">
        <v>1</v>
      </c>
      <c r="H695" s="23">
        <v>144.1</v>
      </c>
      <c r="I695" s="17">
        <f t="shared" si="51"/>
        <v>1.4074595355383579</v>
      </c>
      <c r="J695" s="2">
        <v>151</v>
      </c>
      <c r="K695" s="2">
        <f t="shared" si="54"/>
        <v>1.7520215633423097</v>
      </c>
      <c r="L695" s="14">
        <v>121.6</v>
      </c>
      <c r="M695" s="14">
        <f t="shared" si="59"/>
        <v>-0.24610336341264194</v>
      </c>
      <c r="N695" s="7" t="s">
        <v>1</v>
      </c>
      <c r="O695" s="7" t="s">
        <v>1</v>
      </c>
      <c r="P695" s="7" t="s">
        <v>1</v>
      </c>
      <c r="Q695" s="7" t="s">
        <v>1</v>
      </c>
      <c r="R695" s="58">
        <f t="shared" si="56"/>
        <v>39.947437582128757</v>
      </c>
      <c r="S695" s="22">
        <f t="shared" si="58"/>
        <v>-0.24610336341264194</v>
      </c>
    </row>
    <row r="696" spans="1:19" s="5" customFormat="1" x14ac:dyDescent="0.3">
      <c r="A696" s="26">
        <v>15571</v>
      </c>
      <c r="B696" s="22">
        <f t="shared" si="50"/>
        <v>38.533446391854305</v>
      </c>
      <c r="C696" s="58">
        <f t="shared" si="57"/>
        <v>-0.98684210526315264</v>
      </c>
      <c r="D696" s="22">
        <f t="shared" si="55"/>
        <v>9.2558983666061856</v>
      </c>
      <c r="E696" s="22"/>
      <c r="F696" s="7" t="s">
        <v>1</v>
      </c>
      <c r="G696" s="7" t="s">
        <v>1</v>
      </c>
      <c r="H696" s="23">
        <v>142.19999999999999</v>
      </c>
      <c r="I696" s="17">
        <f t="shared" si="51"/>
        <v>-1.3185287994448291</v>
      </c>
      <c r="J696" s="2">
        <v>147.19999999999999</v>
      </c>
      <c r="K696" s="2">
        <f t="shared" si="54"/>
        <v>-2.5165562913907369</v>
      </c>
      <c r="L696" s="14">
        <v>120.4</v>
      </c>
      <c r="M696" s="14">
        <f t="shared" si="59"/>
        <v>-0.98684210526315264</v>
      </c>
      <c r="N696" s="7" t="s">
        <v>1</v>
      </c>
      <c r="O696" s="7" t="s">
        <v>1</v>
      </c>
      <c r="P696" s="7" t="s">
        <v>1</v>
      </c>
      <c r="Q696" s="7" t="s">
        <v>1</v>
      </c>
      <c r="R696" s="58">
        <f t="shared" si="56"/>
        <v>39.553219448094595</v>
      </c>
      <c r="S696" s="22">
        <f t="shared" si="58"/>
        <v>-0.98684210526315264</v>
      </c>
    </row>
    <row r="697" spans="1:19" s="5" customFormat="1" x14ac:dyDescent="0.3">
      <c r="A697" s="26">
        <v>15602</v>
      </c>
      <c r="B697" s="22">
        <f t="shared" ref="B697:B760" si="60">B698/(1+(C698/100))</f>
        <v>38.757478056923226</v>
      </c>
      <c r="C697" s="58">
        <f t="shared" si="57"/>
        <v>0.58139534883721034</v>
      </c>
      <c r="D697" s="22">
        <f t="shared" si="55"/>
        <v>8.7073608617594278</v>
      </c>
      <c r="E697" s="22"/>
      <c r="F697" s="7" t="s">
        <v>1</v>
      </c>
      <c r="G697" s="7" t="s">
        <v>1</v>
      </c>
      <c r="H697" s="23">
        <v>142.5</v>
      </c>
      <c r="I697" s="17">
        <f t="shared" ref="I697:I702" si="61">((H697/H696)-1)*100</f>
        <v>0.21097046413502962</v>
      </c>
      <c r="J697" s="2">
        <v>147.6</v>
      </c>
      <c r="K697" s="2">
        <f t="shared" si="54"/>
        <v>0.27173913043478937</v>
      </c>
      <c r="L697" s="14">
        <v>121.1</v>
      </c>
      <c r="M697" s="14">
        <f t="shared" si="59"/>
        <v>0.58139534883721034</v>
      </c>
      <c r="N697" s="7" t="s">
        <v>1</v>
      </c>
      <c r="O697" s="7" t="s">
        <v>1</v>
      </c>
      <c r="P697" s="7" t="s">
        <v>1</v>
      </c>
      <c r="Q697" s="7" t="s">
        <v>1</v>
      </c>
      <c r="R697" s="58">
        <f t="shared" si="56"/>
        <v>39.783180026281194</v>
      </c>
      <c r="S697" s="22">
        <f t="shared" si="58"/>
        <v>0.58139534883721034</v>
      </c>
    </row>
    <row r="698" spans="1:19" s="5" customFormat="1" x14ac:dyDescent="0.3">
      <c r="A698" s="26">
        <v>15632</v>
      </c>
      <c r="B698" s="22">
        <f t="shared" si="60"/>
        <v>39.141532339898518</v>
      </c>
      <c r="C698" s="58">
        <f t="shared" si="57"/>
        <v>0.99091659785301989</v>
      </c>
      <c r="D698" s="22">
        <f t="shared" si="55"/>
        <v>8.5181898846495407</v>
      </c>
      <c r="E698" s="22"/>
      <c r="F698" s="7" t="s">
        <v>1</v>
      </c>
      <c r="G698" s="7" t="s">
        <v>1</v>
      </c>
      <c r="H698" s="23">
        <v>142.69999999999999</v>
      </c>
      <c r="I698" s="17">
        <f t="shared" si="61"/>
        <v>0.14035087719297401</v>
      </c>
      <c r="J698" s="2">
        <v>148.69999999999999</v>
      </c>
      <c r="K698" s="2">
        <f t="shared" si="54"/>
        <v>0.74525745257452147</v>
      </c>
      <c r="L698" s="14">
        <v>122.3</v>
      </c>
      <c r="M698" s="14">
        <f t="shared" si="59"/>
        <v>0.99091659785301989</v>
      </c>
      <c r="N698" s="7" t="s">
        <v>1</v>
      </c>
      <c r="O698" s="7" t="s">
        <v>1</v>
      </c>
      <c r="P698" s="7" t="s">
        <v>1</v>
      </c>
      <c r="Q698" s="7" t="s">
        <v>1</v>
      </c>
      <c r="R698" s="58">
        <f t="shared" si="56"/>
        <v>40.177398160315363</v>
      </c>
      <c r="S698" s="22">
        <f t="shared" si="58"/>
        <v>0.99091659785301989</v>
      </c>
    </row>
    <row r="699" spans="1:19" s="5" customFormat="1" x14ac:dyDescent="0.3">
      <c r="A699" s="26">
        <v>15663</v>
      </c>
      <c r="B699" s="22">
        <f t="shared" si="60"/>
        <v>39.877636382267823</v>
      </c>
      <c r="C699" s="58">
        <f t="shared" si="57"/>
        <v>1.880621422730977</v>
      </c>
      <c r="D699" s="22">
        <f t="shared" si="55"/>
        <v>10.167992926613611</v>
      </c>
      <c r="E699" s="22"/>
      <c r="F699" s="7" t="s">
        <v>1</v>
      </c>
      <c r="G699" s="7" t="s">
        <v>1</v>
      </c>
      <c r="H699" s="23">
        <v>144</v>
      </c>
      <c r="I699" s="17">
        <f t="shared" si="61"/>
        <v>0.91100210231254142</v>
      </c>
      <c r="J699" s="2">
        <v>152.30000000000001</v>
      </c>
      <c r="K699" s="2">
        <f t="shared" ref="K699:K762" si="62">((J699/J698)-1)*100</f>
        <v>2.420981842636194</v>
      </c>
      <c r="L699" s="14">
        <v>124.6</v>
      </c>
      <c r="M699" s="14">
        <f t="shared" si="59"/>
        <v>1.880621422730977</v>
      </c>
      <c r="N699" s="7" t="s">
        <v>1</v>
      </c>
      <c r="O699" s="7" t="s">
        <v>1</v>
      </c>
      <c r="P699" s="7" t="s">
        <v>1</v>
      </c>
      <c r="Q699" s="7" t="s">
        <v>1</v>
      </c>
      <c r="R699" s="58">
        <f t="shared" si="56"/>
        <v>40.932982917214176</v>
      </c>
      <c r="S699" s="22">
        <f t="shared" si="58"/>
        <v>1.880621422730977</v>
      </c>
    </row>
    <row r="700" spans="1:19" s="5" customFormat="1" x14ac:dyDescent="0.3">
      <c r="A700" s="26">
        <v>15693</v>
      </c>
      <c r="B700" s="22">
        <f t="shared" si="60"/>
        <v>40.229686141661844</v>
      </c>
      <c r="C700" s="58">
        <f t="shared" si="57"/>
        <v>0.882825040128421</v>
      </c>
      <c r="D700" s="22">
        <f t="shared" si="55"/>
        <v>11.14058355437666</v>
      </c>
      <c r="E700" s="22"/>
      <c r="F700" s="7" t="s">
        <v>1</v>
      </c>
      <c r="G700" s="7" t="s">
        <v>1</v>
      </c>
      <c r="H700" s="23">
        <v>146</v>
      </c>
      <c r="I700" s="17">
        <f t="shared" si="61"/>
        <v>1.388888888888884</v>
      </c>
      <c r="J700" s="2">
        <v>155.30000000000001</v>
      </c>
      <c r="K700" s="2">
        <f t="shared" si="62"/>
        <v>1.9697964543663904</v>
      </c>
      <c r="L700" s="14">
        <v>125.7</v>
      </c>
      <c r="M700" s="14">
        <f t="shared" si="59"/>
        <v>0.882825040128421</v>
      </c>
      <c r="N700" s="7" t="s">
        <v>1</v>
      </c>
      <c r="O700" s="7" t="s">
        <v>1</v>
      </c>
      <c r="P700" s="7" t="s">
        <v>1</v>
      </c>
      <c r="Q700" s="7" t="s">
        <v>1</v>
      </c>
      <c r="R700" s="58">
        <f t="shared" si="56"/>
        <v>41.294349540078834</v>
      </c>
      <c r="S700" s="22">
        <f t="shared" si="58"/>
        <v>0.882825040128421</v>
      </c>
    </row>
    <row r="701" spans="1:19" s="5" customFormat="1" x14ac:dyDescent="0.3">
      <c r="A701" s="26">
        <v>15724</v>
      </c>
      <c r="B701" s="22">
        <f t="shared" si="60"/>
        <v>40.869776613287335</v>
      </c>
      <c r="C701" s="58">
        <f t="shared" si="57"/>
        <v>1.5910898965791676</v>
      </c>
      <c r="D701" s="22">
        <f t="shared" si="55"/>
        <v>12.017543859649148</v>
      </c>
      <c r="E701" s="22"/>
      <c r="F701" s="7" t="s">
        <v>1</v>
      </c>
      <c r="G701" s="7" t="s">
        <v>1</v>
      </c>
      <c r="H701" s="23">
        <v>147.19999999999999</v>
      </c>
      <c r="I701" s="17">
        <f t="shared" si="61"/>
        <v>0.8219178082191636</v>
      </c>
      <c r="J701" s="2">
        <v>156.69999999999999</v>
      </c>
      <c r="K701" s="2">
        <f t="shared" si="62"/>
        <v>0.90148100450739843</v>
      </c>
      <c r="L701" s="14">
        <v>127.7</v>
      </c>
      <c r="M701" s="14">
        <f t="shared" si="59"/>
        <v>1.5910898965791676</v>
      </c>
      <c r="N701" s="7" t="s">
        <v>1</v>
      </c>
      <c r="O701" s="7" t="s">
        <v>1</v>
      </c>
      <c r="P701" s="7" t="s">
        <v>1</v>
      </c>
      <c r="Q701" s="7" t="s">
        <v>1</v>
      </c>
      <c r="R701" s="58">
        <f t="shared" si="56"/>
        <v>41.951379763469113</v>
      </c>
      <c r="S701" s="22">
        <f t="shared" si="58"/>
        <v>1.5910898965791676</v>
      </c>
    </row>
    <row r="702" spans="1:19" s="5" customFormat="1" x14ac:dyDescent="0.3">
      <c r="A702" s="26">
        <v>15755</v>
      </c>
      <c r="B702" s="22">
        <f t="shared" si="60"/>
        <v>42.437998268769775</v>
      </c>
      <c r="C702" s="58">
        <f t="shared" si="57"/>
        <v>3.8371182458887931</v>
      </c>
      <c r="D702" s="22">
        <f t="shared" si="55"/>
        <v>14.310344827586196</v>
      </c>
      <c r="E702" s="22"/>
      <c r="F702" s="7" t="s">
        <v>1</v>
      </c>
      <c r="G702" s="7" t="s">
        <v>1</v>
      </c>
      <c r="H702" s="23">
        <v>151.80000000000001</v>
      </c>
      <c r="I702" s="17">
        <f t="shared" si="61"/>
        <v>3.1250000000000222</v>
      </c>
      <c r="J702" s="2">
        <v>166.2</v>
      </c>
      <c r="K702" s="2">
        <f t="shared" si="62"/>
        <v>6.0625398851308132</v>
      </c>
      <c r="L702" s="14">
        <v>132.6</v>
      </c>
      <c r="M702" s="14">
        <f t="shared" si="59"/>
        <v>3.8371182458887931</v>
      </c>
      <c r="N702" s="7" t="s">
        <v>1</v>
      </c>
      <c r="O702" s="7" t="s">
        <v>1</v>
      </c>
      <c r="P702" s="7" t="s">
        <v>1</v>
      </c>
      <c r="Q702" s="7" t="s">
        <v>1</v>
      </c>
      <c r="R702" s="58">
        <f t="shared" si="56"/>
        <v>43.561103810775286</v>
      </c>
      <c r="S702" s="22">
        <f t="shared" si="58"/>
        <v>3.8371182458887931</v>
      </c>
    </row>
    <row r="703" spans="1:19" s="5" customFormat="1" x14ac:dyDescent="0.3">
      <c r="A703" s="26">
        <v>15783</v>
      </c>
      <c r="B703" s="22">
        <f t="shared" si="60"/>
        <v>43.430138499789273</v>
      </c>
      <c r="C703" s="58">
        <f t="shared" si="57"/>
        <v>2.3378582202111531</v>
      </c>
      <c r="D703" s="22">
        <f t="shared" si="55"/>
        <v>14.90262489415748</v>
      </c>
      <c r="E703" s="22"/>
      <c r="F703" s="7" t="s">
        <v>1</v>
      </c>
      <c r="G703" s="7" t="s">
        <v>1</v>
      </c>
      <c r="H703" s="7" t="s">
        <v>1</v>
      </c>
      <c r="I703" s="7" t="s">
        <v>1</v>
      </c>
      <c r="J703" s="2">
        <v>167.8</v>
      </c>
      <c r="K703" s="2">
        <f t="shared" si="62"/>
        <v>0.96269554753309894</v>
      </c>
      <c r="L703" s="14">
        <v>135.69999999999999</v>
      </c>
      <c r="M703" s="14">
        <f t="shared" si="59"/>
        <v>2.3378582202111531</v>
      </c>
      <c r="N703" s="7" t="s">
        <v>1</v>
      </c>
      <c r="O703" s="7" t="s">
        <v>1</v>
      </c>
      <c r="P703" s="7" t="s">
        <v>1</v>
      </c>
      <c r="Q703" s="7" t="s">
        <v>1</v>
      </c>
      <c r="R703" s="58">
        <f t="shared" si="56"/>
        <v>44.579500657030209</v>
      </c>
      <c r="S703" s="22">
        <f t="shared" si="58"/>
        <v>2.3378582202111531</v>
      </c>
    </row>
    <row r="704" spans="1:19" s="5" customFormat="1" x14ac:dyDescent="0.3">
      <c r="A704" s="26">
        <v>15814</v>
      </c>
      <c r="B704" s="22">
        <f t="shared" si="60"/>
        <v>45.446423485409561</v>
      </c>
      <c r="C704" s="58">
        <f t="shared" si="57"/>
        <v>4.6425939572586783</v>
      </c>
      <c r="D704" s="22">
        <f t="shared" si="55"/>
        <v>18.629908103592307</v>
      </c>
      <c r="E704" s="22"/>
      <c r="F704" s="7" t="s">
        <v>1</v>
      </c>
      <c r="G704" s="7" t="s">
        <v>1</v>
      </c>
      <c r="H704" s="7" t="s">
        <v>1</v>
      </c>
      <c r="I704" s="7" t="s">
        <v>1</v>
      </c>
      <c r="J704" s="2">
        <v>172.7</v>
      </c>
      <c r="K704" s="2">
        <f t="shared" si="62"/>
        <v>2.9201430274135687</v>
      </c>
      <c r="L704" s="14">
        <v>142</v>
      </c>
      <c r="M704" s="14">
        <f t="shared" si="59"/>
        <v>4.6425939572586783</v>
      </c>
      <c r="N704" s="7" t="s">
        <v>1</v>
      </c>
      <c r="O704" s="7" t="s">
        <v>1</v>
      </c>
      <c r="P704" s="7" t="s">
        <v>1</v>
      </c>
      <c r="Q704" s="7" t="s">
        <v>1</v>
      </c>
      <c r="R704" s="58">
        <f t="shared" si="56"/>
        <v>46.649145860709588</v>
      </c>
      <c r="S704" s="22">
        <f t="shared" si="58"/>
        <v>4.6425939572586783</v>
      </c>
    </row>
    <row r="705" spans="1:19" s="5" customFormat="1" x14ac:dyDescent="0.3">
      <c r="A705" s="26">
        <v>15844</v>
      </c>
      <c r="B705" s="22">
        <f t="shared" si="60"/>
        <v>47.270681329542192</v>
      </c>
      <c r="C705" s="58">
        <f t="shared" si="57"/>
        <v>4.0140845070422371</v>
      </c>
      <c r="D705" s="22">
        <f t="shared" si="55"/>
        <v>21.164889253486429</v>
      </c>
      <c r="E705" s="22"/>
      <c r="F705" s="7" t="s">
        <v>1</v>
      </c>
      <c r="G705" s="7" t="s">
        <v>1</v>
      </c>
      <c r="H705" s="7" t="s">
        <v>1</v>
      </c>
      <c r="I705" s="7" t="s">
        <v>1</v>
      </c>
      <c r="J705" s="2">
        <v>181.7</v>
      </c>
      <c r="K705" s="2">
        <f t="shared" si="62"/>
        <v>5.2113491603937412</v>
      </c>
      <c r="L705" s="14">
        <v>147.69999999999999</v>
      </c>
      <c r="M705" s="14">
        <f t="shared" si="59"/>
        <v>4.0140845070422371</v>
      </c>
      <c r="N705" s="7" t="s">
        <v>1</v>
      </c>
      <c r="O705" s="7" t="s">
        <v>1</v>
      </c>
      <c r="P705" s="7" t="s">
        <v>1</v>
      </c>
      <c r="Q705" s="7" t="s">
        <v>1</v>
      </c>
      <c r="R705" s="58">
        <f t="shared" si="56"/>
        <v>48.521681997371864</v>
      </c>
      <c r="S705" s="22">
        <f t="shared" si="58"/>
        <v>4.0140845070422371</v>
      </c>
    </row>
    <row r="706" spans="1:19" s="5" customFormat="1" x14ac:dyDescent="0.3">
      <c r="A706" s="26">
        <v>15875</v>
      </c>
      <c r="B706" s="22">
        <f t="shared" si="60"/>
        <v>47.910771801167677</v>
      </c>
      <c r="C706" s="58">
        <f t="shared" si="57"/>
        <v>1.3540961408259999</v>
      </c>
      <c r="D706" s="22">
        <f t="shared" si="55"/>
        <v>22.805578342903978</v>
      </c>
      <c r="E706" s="22"/>
      <c r="F706" s="7" t="s">
        <v>1</v>
      </c>
      <c r="G706" s="7" t="s">
        <v>1</v>
      </c>
      <c r="H706" s="7" t="s">
        <v>1</v>
      </c>
      <c r="I706" s="7" t="s">
        <v>1</v>
      </c>
      <c r="J706" s="2">
        <v>185.5</v>
      </c>
      <c r="K706" s="2">
        <f t="shared" si="62"/>
        <v>2.0913593835993449</v>
      </c>
      <c r="L706" s="14">
        <v>149.69999999999999</v>
      </c>
      <c r="M706" s="14">
        <f t="shared" si="59"/>
        <v>1.3540961408259999</v>
      </c>
      <c r="N706" s="7" t="s">
        <v>1</v>
      </c>
      <c r="O706" s="7" t="s">
        <v>1</v>
      </c>
      <c r="P706" s="7" t="s">
        <v>1</v>
      </c>
      <c r="Q706" s="7" t="s">
        <v>1</v>
      </c>
      <c r="R706" s="58">
        <f t="shared" si="56"/>
        <v>49.178712220762144</v>
      </c>
      <c r="S706" s="22">
        <f t="shared" si="58"/>
        <v>1.3540961408259999</v>
      </c>
    </row>
    <row r="707" spans="1:19" s="5" customFormat="1" x14ac:dyDescent="0.3">
      <c r="A707" s="26">
        <v>15905</v>
      </c>
      <c r="B707" s="22">
        <f t="shared" si="60"/>
        <v>47.526717518192392</v>
      </c>
      <c r="C707" s="58">
        <f t="shared" si="57"/>
        <v>-0.80160320641281535</v>
      </c>
      <c r="D707" s="22">
        <f t="shared" si="55"/>
        <v>22.121710526315773</v>
      </c>
      <c r="E707" s="22"/>
      <c r="F707" s="7" t="s">
        <v>1</v>
      </c>
      <c r="G707" s="7" t="s">
        <v>1</v>
      </c>
      <c r="H707" s="7" t="s">
        <v>1</v>
      </c>
      <c r="I707" s="7" t="s">
        <v>1</v>
      </c>
      <c r="J707" s="2">
        <v>187.2</v>
      </c>
      <c r="K707" s="2">
        <f t="shared" si="62"/>
        <v>0.91644204851750732</v>
      </c>
      <c r="L707" s="14">
        <v>148.5</v>
      </c>
      <c r="M707" s="14">
        <f t="shared" si="59"/>
        <v>-0.80160320641281535</v>
      </c>
      <c r="N707" s="7" t="s">
        <v>1</v>
      </c>
      <c r="O707" s="7" t="s">
        <v>1</v>
      </c>
      <c r="P707" s="7" t="s">
        <v>1</v>
      </c>
      <c r="Q707" s="7" t="s">
        <v>1</v>
      </c>
      <c r="R707" s="58">
        <f t="shared" si="56"/>
        <v>48.784494086727982</v>
      </c>
      <c r="S707" s="22">
        <f t="shared" si="58"/>
        <v>-0.80160320641281535</v>
      </c>
    </row>
    <row r="708" spans="1:19" s="5" customFormat="1" x14ac:dyDescent="0.3">
      <c r="A708" s="26">
        <v>15936</v>
      </c>
      <c r="B708" s="22">
        <f t="shared" si="60"/>
        <v>47.974780848330241</v>
      </c>
      <c r="C708" s="58">
        <f t="shared" si="57"/>
        <v>0.94276094276095623</v>
      </c>
      <c r="D708" s="22">
        <f t="shared" si="55"/>
        <v>24.501661129568131</v>
      </c>
      <c r="E708" s="22"/>
      <c r="F708" s="7" t="s">
        <v>1</v>
      </c>
      <c r="G708" s="7" t="s">
        <v>1</v>
      </c>
      <c r="H708" s="7" t="s">
        <v>1</v>
      </c>
      <c r="I708" s="7" t="s">
        <v>1</v>
      </c>
      <c r="J708" s="2">
        <v>188.5</v>
      </c>
      <c r="K708" s="2">
        <f t="shared" si="62"/>
        <v>0.69444444444444198</v>
      </c>
      <c r="L708" s="14">
        <v>149.9</v>
      </c>
      <c r="M708" s="14">
        <f t="shared" si="59"/>
        <v>0.94276094276095623</v>
      </c>
      <c r="N708" s="7" t="s">
        <v>1</v>
      </c>
      <c r="O708" s="7" t="s">
        <v>1</v>
      </c>
      <c r="P708" s="7" t="s">
        <v>1</v>
      </c>
      <c r="Q708" s="7" t="s">
        <v>1</v>
      </c>
      <c r="R708" s="58">
        <f t="shared" si="56"/>
        <v>49.24441524310118</v>
      </c>
      <c r="S708" s="22">
        <f t="shared" si="58"/>
        <v>0.94276094276095623</v>
      </c>
    </row>
    <row r="709" spans="1:19" s="5" customFormat="1" x14ac:dyDescent="0.3">
      <c r="A709" s="26">
        <v>15967</v>
      </c>
      <c r="B709" s="22">
        <f t="shared" si="60"/>
        <v>48.390839654886804</v>
      </c>
      <c r="C709" s="58">
        <f t="shared" si="57"/>
        <v>0.86724482988658202</v>
      </c>
      <c r="D709" s="22">
        <f t="shared" ref="D709:D772" si="63">((B709/B697)-1)*100</f>
        <v>24.855491329479772</v>
      </c>
      <c r="E709" s="22"/>
      <c r="F709" s="7" t="s">
        <v>1</v>
      </c>
      <c r="G709" s="7" t="s">
        <v>1</v>
      </c>
      <c r="H709" s="7" t="s">
        <v>1</v>
      </c>
      <c r="I709" s="7" t="s">
        <v>1</v>
      </c>
      <c r="J709" s="2">
        <v>191.8</v>
      </c>
      <c r="K709" s="2">
        <f t="shared" si="62"/>
        <v>1.7506631299734732</v>
      </c>
      <c r="L709" s="14">
        <v>151.19999999999999</v>
      </c>
      <c r="M709" s="14">
        <f t="shared" si="59"/>
        <v>0.86724482988658202</v>
      </c>
      <c r="N709" s="7" t="s">
        <v>1</v>
      </c>
      <c r="O709" s="7" t="s">
        <v>1</v>
      </c>
      <c r="P709" s="7" t="s">
        <v>1</v>
      </c>
      <c r="Q709" s="7" t="s">
        <v>1</v>
      </c>
      <c r="R709" s="58">
        <f t="shared" si="56"/>
        <v>49.671484888304853</v>
      </c>
      <c r="S709" s="22">
        <f t="shared" si="58"/>
        <v>0.86724482988658202</v>
      </c>
    </row>
    <row r="710" spans="1:19" s="5" customFormat="1" x14ac:dyDescent="0.3">
      <c r="A710" s="26">
        <v>15997</v>
      </c>
      <c r="B710" s="22">
        <f t="shared" si="60"/>
        <v>48.550862272793182</v>
      </c>
      <c r="C710" s="58">
        <f t="shared" si="57"/>
        <v>0.33068783068783691</v>
      </c>
      <c r="D710" s="22">
        <f t="shared" si="63"/>
        <v>24.039247751430935</v>
      </c>
      <c r="E710" s="22"/>
      <c r="F710" s="7" t="s">
        <v>1</v>
      </c>
      <c r="G710" s="7" t="s">
        <v>1</v>
      </c>
      <c r="H710" s="7" t="s">
        <v>1</v>
      </c>
      <c r="I710" s="7" t="s">
        <v>1</v>
      </c>
      <c r="J710" s="2">
        <v>192.6</v>
      </c>
      <c r="K710" s="2">
        <f t="shared" si="62"/>
        <v>0.41710114702815382</v>
      </c>
      <c r="L710" s="14">
        <v>151.69999999999999</v>
      </c>
      <c r="M710" s="14">
        <f t="shared" si="59"/>
        <v>0.33068783068783691</v>
      </c>
      <c r="N710" s="7" t="s">
        <v>1</v>
      </c>
      <c r="O710" s="7" t="s">
        <v>1</v>
      </c>
      <c r="P710" s="7" t="s">
        <v>1</v>
      </c>
      <c r="Q710" s="7" t="s">
        <v>1</v>
      </c>
      <c r="R710" s="58">
        <f t="shared" si="56"/>
        <v>49.835742444152423</v>
      </c>
      <c r="S710" s="22">
        <f t="shared" si="58"/>
        <v>0.33068783068783691</v>
      </c>
    </row>
    <row r="711" spans="1:19" s="5" customFormat="1" x14ac:dyDescent="0.3">
      <c r="A711" s="26">
        <v>16028</v>
      </c>
      <c r="B711" s="22">
        <f t="shared" si="60"/>
        <v>49.639016074556515</v>
      </c>
      <c r="C711" s="58">
        <f t="shared" si="57"/>
        <v>2.2412656558998156</v>
      </c>
      <c r="D711" s="22">
        <f t="shared" si="63"/>
        <v>24.478330658105985</v>
      </c>
      <c r="E711" s="22"/>
      <c r="F711" s="7" t="s">
        <v>1</v>
      </c>
      <c r="G711" s="7" t="s">
        <v>1</v>
      </c>
      <c r="H711" s="7" t="s">
        <v>1</v>
      </c>
      <c r="I711" s="7" t="s">
        <v>1</v>
      </c>
      <c r="J711" s="2">
        <v>197.2</v>
      </c>
      <c r="K711" s="2">
        <f t="shared" si="62"/>
        <v>2.3883696780893082</v>
      </c>
      <c r="L711" s="14">
        <v>155.1</v>
      </c>
      <c r="M711" s="14">
        <f t="shared" si="59"/>
        <v>2.2412656558998156</v>
      </c>
      <c r="N711" s="7" t="s">
        <v>1</v>
      </c>
      <c r="O711" s="7" t="s">
        <v>1</v>
      </c>
      <c r="P711" s="7" t="s">
        <v>1</v>
      </c>
      <c r="Q711" s="7" t="s">
        <v>1</v>
      </c>
      <c r="R711" s="58">
        <f t="shared" si="56"/>
        <v>50.952693823915901</v>
      </c>
      <c r="S711" s="22">
        <f t="shared" si="58"/>
        <v>2.2412656558998156</v>
      </c>
    </row>
    <row r="712" spans="1:19" s="5" customFormat="1" x14ac:dyDescent="0.3">
      <c r="A712" s="26">
        <v>16058</v>
      </c>
      <c r="B712" s="22">
        <f t="shared" si="60"/>
        <v>50.119083928275636</v>
      </c>
      <c r="C712" s="58">
        <f t="shared" si="57"/>
        <v>0.96711798839459462</v>
      </c>
      <c r="D712" s="22">
        <f t="shared" si="63"/>
        <v>24.582338902148027</v>
      </c>
      <c r="E712" s="22"/>
      <c r="F712" s="7" t="s">
        <v>1</v>
      </c>
      <c r="G712" s="7" t="s">
        <v>1</v>
      </c>
      <c r="H712" s="7" t="s">
        <v>1</v>
      </c>
      <c r="I712" s="7" t="s">
        <v>1</v>
      </c>
      <c r="J712" s="2">
        <v>200.8</v>
      </c>
      <c r="K712" s="2">
        <f t="shared" si="62"/>
        <v>1.8255578093306468</v>
      </c>
      <c r="L712" s="14">
        <v>156.6</v>
      </c>
      <c r="M712" s="14">
        <f t="shared" si="59"/>
        <v>0.96711798839459462</v>
      </c>
      <c r="N712" s="7" t="s">
        <v>1</v>
      </c>
      <c r="O712" s="7" t="s">
        <v>1</v>
      </c>
      <c r="P712" s="7" t="s">
        <v>1</v>
      </c>
      <c r="Q712" s="7" t="s">
        <v>1</v>
      </c>
      <c r="R712" s="58">
        <f t="shared" si="56"/>
        <v>51.44546649145861</v>
      </c>
      <c r="S712" s="22">
        <f t="shared" si="58"/>
        <v>0.96711798839459462</v>
      </c>
    </row>
    <row r="713" spans="1:19" s="5" customFormat="1" x14ac:dyDescent="0.3">
      <c r="A713" s="26">
        <v>16089</v>
      </c>
      <c r="B713" s="22">
        <f t="shared" si="60"/>
        <v>50.63115630557602</v>
      </c>
      <c r="C713" s="58">
        <f t="shared" si="57"/>
        <v>1.0217113665389466</v>
      </c>
      <c r="D713" s="22">
        <f t="shared" si="63"/>
        <v>23.884103367267052</v>
      </c>
      <c r="E713" s="22"/>
      <c r="F713" s="7" t="s">
        <v>1</v>
      </c>
      <c r="G713" s="7" t="s">
        <v>1</v>
      </c>
      <c r="H713" s="7" t="s">
        <v>1</v>
      </c>
      <c r="I713" s="7" t="s">
        <v>1</v>
      </c>
      <c r="J713" s="2">
        <v>199.1</v>
      </c>
      <c r="K713" s="2">
        <f t="shared" si="62"/>
        <v>-0.84661354581674342</v>
      </c>
      <c r="L713" s="14">
        <v>158.19999999999999</v>
      </c>
      <c r="M713" s="14">
        <f t="shared" si="59"/>
        <v>1.0217113665389466</v>
      </c>
      <c r="N713" s="7" t="s">
        <v>1</v>
      </c>
      <c r="O713" s="7" t="s">
        <v>1</v>
      </c>
      <c r="P713" s="7" t="s">
        <v>1</v>
      </c>
      <c r="Q713" s="7" t="s">
        <v>1</v>
      </c>
      <c r="R713" s="58">
        <f t="shared" si="56"/>
        <v>51.971090670170831</v>
      </c>
      <c r="S713" s="22">
        <f t="shared" si="58"/>
        <v>1.0217113665389466</v>
      </c>
    </row>
    <row r="714" spans="1:19" s="5" customFormat="1" x14ac:dyDescent="0.3">
      <c r="A714" s="26">
        <v>16120</v>
      </c>
      <c r="B714" s="22">
        <f t="shared" si="60"/>
        <v>52.231382484639738</v>
      </c>
      <c r="C714" s="58">
        <f t="shared" si="57"/>
        <v>3.1605562579013924</v>
      </c>
      <c r="D714" s="22">
        <f t="shared" si="63"/>
        <v>23.076923076923105</v>
      </c>
      <c r="E714" s="22"/>
      <c r="F714" s="7" t="s">
        <v>1</v>
      </c>
      <c r="G714" s="7" t="s">
        <v>1</v>
      </c>
      <c r="H714" s="7" t="s">
        <v>1</v>
      </c>
      <c r="I714" s="7" t="s">
        <v>1</v>
      </c>
      <c r="J714" s="2">
        <v>203.2</v>
      </c>
      <c r="K714" s="2">
        <f t="shared" si="62"/>
        <v>2.0592667001506859</v>
      </c>
      <c r="L714" s="14">
        <v>163.19999999999999</v>
      </c>
      <c r="M714" s="14">
        <f t="shared" si="59"/>
        <v>3.1605562579013924</v>
      </c>
      <c r="N714" s="7" t="s">
        <v>1</v>
      </c>
      <c r="O714" s="7" t="s">
        <v>1</v>
      </c>
      <c r="P714" s="7" t="s">
        <v>1</v>
      </c>
      <c r="Q714" s="7" t="s">
        <v>1</v>
      </c>
      <c r="R714" s="58">
        <f t="shared" si="56"/>
        <v>53.613666228646522</v>
      </c>
      <c r="S714" s="22">
        <f t="shared" si="58"/>
        <v>3.1605562579013924</v>
      </c>
    </row>
    <row r="715" spans="1:19" s="5" customFormat="1" x14ac:dyDescent="0.3">
      <c r="A715" s="26">
        <v>16149</v>
      </c>
      <c r="B715" s="22">
        <f t="shared" si="60"/>
        <v>53.927622234447277</v>
      </c>
      <c r="C715" s="58">
        <f t="shared" si="57"/>
        <v>3.2475490196078427</v>
      </c>
      <c r="D715" s="22">
        <f t="shared" si="63"/>
        <v>24.170965364775299</v>
      </c>
      <c r="E715" s="22"/>
      <c r="F715" s="7" t="s">
        <v>1</v>
      </c>
      <c r="G715" s="7" t="s">
        <v>1</v>
      </c>
      <c r="H715" s="7" t="s">
        <v>1</v>
      </c>
      <c r="I715" s="7" t="s">
        <v>1</v>
      </c>
      <c r="J715" s="2">
        <v>211.4</v>
      </c>
      <c r="K715" s="2">
        <f t="shared" si="62"/>
        <v>4.0354330708661568</v>
      </c>
      <c r="L715" s="14">
        <v>168.5</v>
      </c>
      <c r="M715" s="14">
        <f t="shared" si="59"/>
        <v>3.2475490196078427</v>
      </c>
      <c r="N715" s="7" t="s">
        <v>1</v>
      </c>
      <c r="O715" s="7" t="s">
        <v>1</v>
      </c>
      <c r="P715" s="7" t="s">
        <v>1</v>
      </c>
      <c r="Q715" s="7" t="s">
        <v>1</v>
      </c>
      <c r="R715" s="58">
        <f t="shared" si="56"/>
        <v>55.354796320630754</v>
      </c>
      <c r="S715" s="22">
        <f t="shared" si="58"/>
        <v>3.2475490196078427</v>
      </c>
    </row>
    <row r="716" spans="1:19" s="5" customFormat="1" x14ac:dyDescent="0.3">
      <c r="A716" s="26">
        <v>16180</v>
      </c>
      <c r="B716" s="22">
        <f t="shared" si="60"/>
        <v>56.135934361555208</v>
      </c>
      <c r="C716" s="58">
        <f t="shared" si="57"/>
        <v>4.0949554896142493</v>
      </c>
      <c r="D716" s="22">
        <f t="shared" si="63"/>
        <v>23.521126760563416</v>
      </c>
      <c r="E716" s="22"/>
      <c r="F716" s="7" t="s">
        <v>1</v>
      </c>
      <c r="G716" s="7" t="s">
        <v>1</v>
      </c>
      <c r="H716" s="7" t="s">
        <v>1</v>
      </c>
      <c r="I716" s="7" t="s">
        <v>1</v>
      </c>
      <c r="J716" s="2">
        <v>225.3</v>
      </c>
      <c r="K716" s="2">
        <f t="shared" si="62"/>
        <v>6.575212866603608</v>
      </c>
      <c r="L716" s="14">
        <v>175.4</v>
      </c>
      <c r="M716" s="14">
        <f t="shared" si="59"/>
        <v>4.0949554896142493</v>
      </c>
      <c r="N716" s="7" t="s">
        <v>1</v>
      </c>
      <c r="O716" s="7" t="s">
        <v>1</v>
      </c>
      <c r="P716" s="7" t="s">
        <v>1</v>
      </c>
      <c r="Q716" s="7" t="s">
        <v>1</v>
      </c>
      <c r="R716" s="58">
        <f t="shared" si="56"/>
        <v>57.621550591327207</v>
      </c>
      <c r="S716" s="22">
        <f t="shared" si="58"/>
        <v>4.0949554896142493</v>
      </c>
    </row>
    <row r="717" spans="1:19" s="5" customFormat="1" x14ac:dyDescent="0.3">
      <c r="A717" s="26">
        <v>16210</v>
      </c>
      <c r="B717" s="22">
        <f t="shared" si="60"/>
        <v>56.93604745108707</v>
      </c>
      <c r="C717" s="58">
        <f t="shared" si="57"/>
        <v>1.425313568985187</v>
      </c>
      <c r="D717" s="22">
        <f t="shared" si="63"/>
        <v>20.446851726472648</v>
      </c>
      <c r="E717" s="22"/>
      <c r="F717" s="7" t="s">
        <v>1</v>
      </c>
      <c r="G717" s="7" t="s">
        <v>1</v>
      </c>
      <c r="H717" s="7" t="s">
        <v>1</v>
      </c>
      <c r="I717" s="7" t="s">
        <v>1</v>
      </c>
      <c r="J717" s="2">
        <v>232.7</v>
      </c>
      <c r="K717" s="2">
        <f t="shared" si="62"/>
        <v>3.2845095428317705</v>
      </c>
      <c r="L717" s="14">
        <v>177.9</v>
      </c>
      <c r="M717" s="14">
        <f t="shared" si="59"/>
        <v>1.425313568985187</v>
      </c>
      <c r="N717" s="7" t="s">
        <v>1</v>
      </c>
      <c r="O717" s="7" t="s">
        <v>1</v>
      </c>
      <c r="P717" s="7" t="s">
        <v>1</v>
      </c>
      <c r="Q717" s="7" t="s">
        <v>1</v>
      </c>
      <c r="R717" s="58">
        <f t="shared" si="56"/>
        <v>58.442838370565056</v>
      </c>
      <c r="S717" s="22">
        <f t="shared" si="58"/>
        <v>1.425313568985187</v>
      </c>
    </row>
    <row r="718" spans="1:19" s="5" customFormat="1" x14ac:dyDescent="0.3">
      <c r="A718" s="26">
        <v>16241</v>
      </c>
      <c r="B718" s="22">
        <f t="shared" si="60"/>
        <v>57.672151493456383</v>
      </c>
      <c r="C718" s="58">
        <f t="shared" si="57"/>
        <v>1.2928611579539062</v>
      </c>
      <c r="D718" s="22">
        <f t="shared" si="63"/>
        <v>20.374081496326045</v>
      </c>
      <c r="E718" s="22"/>
      <c r="F718" s="7" t="s">
        <v>1</v>
      </c>
      <c r="G718" s="7" t="s">
        <v>1</v>
      </c>
      <c r="H718" s="7" t="s">
        <v>1</v>
      </c>
      <c r="I718" s="7" t="s">
        <v>1</v>
      </c>
      <c r="J718" s="2">
        <v>234.5</v>
      </c>
      <c r="K718" s="2">
        <f t="shared" si="62"/>
        <v>0.77352814782982726</v>
      </c>
      <c r="L718" s="14">
        <v>180.2</v>
      </c>
      <c r="M718" s="14">
        <f t="shared" si="59"/>
        <v>1.2928611579539062</v>
      </c>
      <c r="N718" s="7" t="s">
        <v>1</v>
      </c>
      <c r="O718" s="7" t="s">
        <v>1</v>
      </c>
      <c r="P718" s="7" t="s">
        <v>1</v>
      </c>
      <c r="Q718" s="7" t="s">
        <v>1</v>
      </c>
      <c r="R718" s="58">
        <f t="shared" si="56"/>
        <v>59.198423127463876</v>
      </c>
      <c r="S718" s="22">
        <f t="shared" si="58"/>
        <v>1.2928611579539062</v>
      </c>
    </row>
    <row r="719" spans="1:19" s="5" customFormat="1" x14ac:dyDescent="0.3">
      <c r="A719" s="26">
        <v>16271</v>
      </c>
      <c r="B719" s="22">
        <f t="shared" si="60"/>
        <v>59.04834600745118</v>
      </c>
      <c r="C719" s="58">
        <f t="shared" si="57"/>
        <v>2.3862375138734793</v>
      </c>
      <c r="D719" s="22">
        <f t="shared" si="63"/>
        <v>24.242424242424288</v>
      </c>
      <c r="E719" s="22"/>
      <c r="F719" s="7" t="s">
        <v>1</v>
      </c>
      <c r="G719" s="7" t="s">
        <v>1</v>
      </c>
      <c r="H719" s="7" t="s">
        <v>1</v>
      </c>
      <c r="I719" s="7" t="s">
        <v>1</v>
      </c>
      <c r="J719" s="2">
        <v>234.6</v>
      </c>
      <c r="K719" s="2">
        <f t="shared" si="62"/>
        <v>4.2643923240937021E-2</v>
      </c>
      <c r="L719" s="14">
        <v>184.5</v>
      </c>
      <c r="M719" s="14">
        <f t="shared" si="59"/>
        <v>2.3862375138734793</v>
      </c>
      <c r="N719" s="7" t="s">
        <v>1</v>
      </c>
      <c r="O719" s="7" t="s">
        <v>1</v>
      </c>
      <c r="P719" s="7" t="s">
        <v>1</v>
      </c>
      <c r="Q719" s="7" t="s">
        <v>1</v>
      </c>
      <c r="R719" s="58">
        <f t="shared" si="56"/>
        <v>60.611038107752975</v>
      </c>
      <c r="S719" s="22">
        <f t="shared" si="58"/>
        <v>2.3862375138734793</v>
      </c>
    </row>
    <row r="720" spans="1:19" s="5" customFormat="1" x14ac:dyDescent="0.3">
      <c r="A720" s="26">
        <v>16302</v>
      </c>
      <c r="B720" s="22">
        <f t="shared" si="60"/>
        <v>58.888323389544809</v>
      </c>
      <c r="C720" s="58">
        <f t="shared" si="57"/>
        <v>-0.27100271002710175</v>
      </c>
      <c r="D720" s="22">
        <f t="shared" si="63"/>
        <v>22.748498999332934</v>
      </c>
      <c r="E720" s="22"/>
      <c r="F720" s="7" t="s">
        <v>1</v>
      </c>
      <c r="G720" s="7" t="s">
        <v>1</v>
      </c>
      <c r="H720" s="7" t="s">
        <v>1</v>
      </c>
      <c r="I720" s="7" t="s">
        <v>1</v>
      </c>
      <c r="J720" s="2">
        <v>234</v>
      </c>
      <c r="K720" s="2">
        <f t="shared" si="62"/>
        <v>-0.25575447570331811</v>
      </c>
      <c r="L720" s="14">
        <v>184</v>
      </c>
      <c r="M720" s="14">
        <f t="shared" si="59"/>
        <v>-0.27100271002710175</v>
      </c>
      <c r="N720" s="7" t="s">
        <v>1</v>
      </c>
      <c r="O720" s="7" t="s">
        <v>1</v>
      </c>
      <c r="P720" s="7" t="s">
        <v>1</v>
      </c>
      <c r="Q720" s="7" t="s">
        <v>1</v>
      </c>
      <c r="R720" s="58">
        <f t="shared" si="56"/>
        <v>60.446780551905405</v>
      </c>
      <c r="S720" s="22">
        <f t="shared" si="58"/>
        <v>-0.27100271002710175</v>
      </c>
    </row>
    <row r="721" spans="1:19" s="5" customFormat="1" x14ac:dyDescent="0.3">
      <c r="A721" s="26">
        <v>16333</v>
      </c>
      <c r="B721" s="22">
        <f t="shared" si="60"/>
        <v>59.5284138611703</v>
      </c>
      <c r="C721" s="58">
        <f t="shared" si="57"/>
        <v>1.0869565217391353</v>
      </c>
      <c r="D721" s="22">
        <f t="shared" si="63"/>
        <v>23.015873015873069</v>
      </c>
      <c r="E721" s="22"/>
      <c r="F721" s="7" t="s">
        <v>1</v>
      </c>
      <c r="G721" s="7" t="s">
        <v>1</v>
      </c>
      <c r="H721" s="7" t="s">
        <v>1</v>
      </c>
      <c r="I721" s="7" t="s">
        <v>1</v>
      </c>
      <c r="J721" s="2">
        <v>233.9</v>
      </c>
      <c r="K721" s="2">
        <f t="shared" si="62"/>
        <v>-4.2735042735042583E-2</v>
      </c>
      <c r="L721" s="14">
        <v>186</v>
      </c>
      <c r="M721" s="14">
        <f t="shared" si="59"/>
        <v>1.0869565217391353</v>
      </c>
      <c r="N721" s="7" t="s">
        <v>1</v>
      </c>
      <c r="O721" s="7" t="s">
        <v>1</v>
      </c>
      <c r="P721" s="7" t="s">
        <v>1</v>
      </c>
      <c r="Q721" s="7" t="s">
        <v>1</v>
      </c>
      <c r="R721" s="58">
        <f t="shared" ref="R721:R784" si="64">R722/((1+(S722/100)))</f>
        <v>61.103810775295685</v>
      </c>
      <c r="S721" s="22">
        <f t="shared" si="58"/>
        <v>1.0869565217391353</v>
      </c>
    </row>
    <row r="722" spans="1:19" s="5" customFormat="1" x14ac:dyDescent="0.3">
      <c r="A722" s="26">
        <v>16363</v>
      </c>
      <c r="B722" s="22">
        <f t="shared" si="60"/>
        <v>60.072490762051956</v>
      </c>
      <c r="C722" s="58">
        <f t="shared" si="57"/>
        <v>0.91397849462364622</v>
      </c>
      <c r="D722" s="22">
        <f t="shared" si="63"/>
        <v>23.731048121292055</v>
      </c>
      <c r="E722" s="22"/>
      <c r="F722" s="7" t="s">
        <v>1</v>
      </c>
      <c r="G722" s="7" t="s">
        <v>1</v>
      </c>
      <c r="H722" s="7" t="s">
        <v>1</v>
      </c>
      <c r="I722" s="7" t="s">
        <v>1</v>
      </c>
      <c r="J722" s="2">
        <v>236.3</v>
      </c>
      <c r="K722" s="2">
        <f t="shared" si="62"/>
        <v>1.0260795211628926</v>
      </c>
      <c r="L722" s="14">
        <v>187.7</v>
      </c>
      <c r="M722" s="14">
        <f t="shared" si="59"/>
        <v>0.91397849462364622</v>
      </c>
      <c r="N722" s="7" t="s">
        <v>1</v>
      </c>
      <c r="O722" s="7" t="s">
        <v>1</v>
      </c>
      <c r="P722" s="7" t="s">
        <v>1</v>
      </c>
      <c r="Q722" s="7" t="s">
        <v>1</v>
      </c>
      <c r="R722" s="58">
        <f t="shared" si="64"/>
        <v>61.662286465177417</v>
      </c>
      <c r="S722" s="22">
        <f t="shared" si="58"/>
        <v>0.91397849462364622</v>
      </c>
    </row>
    <row r="723" spans="1:19" s="5" customFormat="1" x14ac:dyDescent="0.3">
      <c r="A723" s="26">
        <v>16394</v>
      </c>
      <c r="B723" s="22">
        <f t="shared" si="60"/>
        <v>60.360531474283434</v>
      </c>
      <c r="C723" s="58">
        <f t="shared" si="57"/>
        <v>0.47948854555142084</v>
      </c>
      <c r="D723" s="22">
        <f t="shared" si="63"/>
        <v>21.598968407479056</v>
      </c>
      <c r="E723" s="22"/>
      <c r="F723" s="7" t="s">
        <v>1</v>
      </c>
      <c r="G723" s="7" t="s">
        <v>1</v>
      </c>
      <c r="H723" s="7" t="s">
        <v>1</v>
      </c>
      <c r="I723" s="7" t="s">
        <v>1</v>
      </c>
      <c r="J723" s="2">
        <v>240.3</v>
      </c>
      <c r="K723" s="2">
        <f t="shared" si="62"/>
        <v>1.6927634363097743</v>
      </c>
      <c r="L723" s="14">
        <v>188.6</v>
      </c>
      <c r="M723" s="14">
        <f t="shared" si="59"/>
        <v>0.47948854555142084</v>
      </c>
      <c r="N723" s="7" t="s">
        <v>1</v>
      </c>
      <c r="O723" s="7" t="s">
        <v>1</v>
      </c>
      <c r="P723" s="7" t="s">
        <v>1</v>
      </c>
      <c r="Q723" s="7" t="s">
        <v>1</v>
      </c>
      <c r="R723" s="58">
        <f t="shared" si="64"/>
        <v>61.957950065703045</v>
      </c>
      <c r="S723" s="22">
        <f t="shared" si="58"/>
        <v>0.47948854555142084</v>
      </c>
    </row>
    <row r="724" spans="1:19" s="5" customFormat="1" x14ac:dyDescent="0.3">
      <c r="A724" s="26">
        <v>16424</v>
      </c>
      <c r="B724" s="22">
        <f t="shared" si="60"/>
        <v>60.104495285633242</v>
      </c>
      <c r="C724" s="58">
        <f t="shared" si="57"/>
        <v>-0.42417815482501675</v>
      </c>
      <c r="D724" s="22">
        <f t="shared" si="63"/>
        <v>19.92337164750959</v>
      </c>
      <c r="E724" s="22"/>
      <c r="F724" s="7" t="s">
        <v>1</v>
      </c>
      <c r="G724" s="7" t="s">
        <v>1</v>
      </c>
      <c r="H724" s="7" t="s">
        <v>1</v>
      </c>
      <c r="I724" s="7" t="s">
        <v>1</v>
      </c>
      <c r="J724" s="2">
        <v>237.9</v>
      </c>
      <c r="K724" s="2">
        <f t="shared" si="62"/>
        <v>-0.9987515605493158</v>
      </c>
      <c r="L724" s="14">
        <v>187.8</v>
      </c>
      <c r="M724" s="14">
        <f t="shared" si="59"/>
        <v>-0.42417815482501675</v>
      </c>
      <c r="N724" s="7" t="s">
        <v>1</v>
      </c>
      <c r="O724" s="7" t="s">
        <v>1</v>
      </c>
      <c r="P724" s="7" t="s">
        <v>1</v>
      </c>
      <c r="Q724" s="7" t="s">
        <v>1</v>
      </c>
      <c r="R724" s="58">
        <f t="shared" si="64"/>
        <v>61.695137976346942</v>
      </c>
      <c r="S724" s="22">
        <f t="shared" si="58"/>
        <v>-0.42417815482501675</v>
      </c>
    </row>
    <row r="725" spans="1:19" s="5" customFormat="1" x14ac:dyDescent="0.3">
      <c r="A725" s="26">
        <v>16455</v>
      </c>
      <c r="B725" s="22">
        <f t="shared" si="60"/>
        <v>60.072490762051956</v>
      </c>
      <c r="C725" s="58">
        <f t="shared" si="57"/>
        <v>-5.3248136315242611E-2</v>
      </c>
      <c r="D725" s="22">
        <f t="shared" si="63"/>
        <v>18.64728192161822</v>
      </c>
      <c r="E725" s="22"/>
      <c r="F725" s="7" t="s">
        <v>1</v>
      </c>
      <c r="G725" s="7" t="s">
        <v>1</v>
      </c>
      <c r="H725" s="7" t="s">
        <v>1</v>
      </c>
      <c r="I725" s="7" t="s">
        <v>1</v>
      </c>
      <c r="J725" s="2">
        <v>233.2</v>
      </c>
      <c r="K725" s="2">
        <f t="shared" si="62"/>
        <v>-1.9756200084068976</v>
      </c>
      <c r="L725" s="14">
        <v>187.7</v>
      </c>
      <c r="M725" s="14">
        <f t="shared" si="59"/>
        <v>-5.3248136315242611E-2</v>
      </c>
      <c r="N725" s="7" t="s">
        <v>1</v>
      </c>
      <c r="O725" s="7" t="s">
        <v>1</v>
      </c>
      <c r="P725" s="7" t="s">
        <v>1</v>
      </c>
      <c r="Q725" s="7" t="s">
        <v>1</v>
      </c>
      <c r="R725" s="58">
        <f t="shared" si="64"/>
        <v>61.662286465177417</v>
      </c>
      <c r="S725" s="22">
        <f t="shared" si="58"/>
        <v>-5.3248136315242611E-2</v>
      </c>
    </row>
    <row r="726" spans="1:19" s="5" customFormat="1" x14ac:dyDescent="0.3">
      <c r="A726" s="26">
        <v>16486</v>
      </c>
      <c r="B726" s="22">
        <f t="shared" si="60"/>
        <v>60.168504332795784</v>
      </c>
      <c r="C726" s="58">
        <f t="shared" si="57"/>
        <v>0.15982951518380695</v>
      </c>
      <c r="D726" s="22">
        <f t="shared" si="63"/>
        <v>15.196078431372563</v>
      </c>
      <c r="E726" s="22"/>
      <c r="F726" s="7" t="s">
        <v>1</v>
      </c>
      <c r="G726" s="7" t="s">
        <v>1</v>
      </c>
      <c r="H726" s="7" t="s">
        <v>1</v>
      </c>
      <c r="I726" s="7" t="s">
        <v>1</v>
      </c>
      <c r="J726" s="2">
        <v>230.6</v>
      </c>
      <c r="K726" s="2">
        <f t="shared" si="62"/>
        <v>-1.1149228130360234</v>
      </c>
      <c r="L726" s="14">
        <v>188</v>
      </c>
      <c r="M726" s="14">
        <f t="shared" si="59"/>
        <v>0.15982951518380695</v>
      </c>
      <c r="N726" s="7" t="s">
        <v>1</v>
      </c>
      <c r="O726" s="7" t="s">
        <v>1</v>
      </c>
      <c r="P726" s="7" t="s">
        <v>1</v>
      </c>
      <c r="Q726" s="7" t="s">
        <v>1</v>
      </c>
      <c r="R726" s="58">
        <f t="shared" si="64"/>
        <v>61.760840998685957</v>
      </c>
      <c r="S726" s="22">
        <f t="shared" si="58"/>
        <v>0.15982951518380695</v>
      </c>
    </row>
    <row r="727" spans="1:19" s="5" customFormat="1" x14ac:dyDescent="0.3">
      <c r="A727" s="26">
        <v>16514</v>
      </c>
      <c r="B727" s="22">
        <f t="shared" si="60"/>
        <v>61.000621945908911</v>
      </c>
      <c r="C727" s="58">
        <f t="shared" si="57"/>
        <v>1.382978723404249</v>
      </c>
      <c r="D727" s="22">
        <f t="shared" si="63"/>
        <v>13.11572700296737</v>
      </c>
      <c r="E727" s="22"/>
      <c r="F727" s="7" t="s">
        <v>1</v>
      </c>
      <c r="G727" s="7" t="s">
        <v>1</v>
      </c>
      <c r="H727" s="7" t="s">
        <v>1</v>
      </c>
      <c r="I727" s="7" t="s">
        <v>1</v>
      </c>
      <c r="J727" s="2">
        <v>236.3</v>
      </c>
      <c r="K727" s="2">
        <f t="shared" si="62"/>
        <v>2.471812662619266</v>
      </c>
      <c r="L727" s="14">
        <v>190.6</v>
      </c>
      <c r="M727" s="14">
        <f t="shared" si="59"/>
        <v>1.382978723404249</v>
      </c>
      <c r="N727" s="7" t="s">
        <v>1</v>
      </c>
      <c r="O727" s="7" t="s">
        <v>1</v>
      </c>
      <c r="P727" s="7" t="s">
        <v>1</v>
      </c>
      <c r="Q727" s="7" t="s">
        <v>1</v>
      </c>
      <c r="R727" s="58">
        <f t="shared" si="64"/>
        <v>62.61498028909331</v>
      </c>
      <c r="S727" s="22">
        <f t="shared" si="58"/>
        <v>1.382978723404249</v>
      </c>
    </row>
    <row r="728" spans="1:19" s="5" customFormat="1" x14ac:dyDescent="0.3">
      <c r="A728" s="26">
        <v>16545</v>
      </c>
      <c r="B728" s="22">
        <f t="shared" si="60"/>
        <v>62.600848124972629</v>
      </c>
      <c r="C728" s="58">
        <f t="shared" si="57"/>
        <v>2.6232948583420734</v>
      </c>
      <c r="D728" s="22">
        <f t="shared" si="63"/>
        <v>11.51653363740024</v>
      </c>
      <c r="E728" s="22"/>
      <c r="F728" s="7" t="s">
        <v>1</v>
      </c>
      <c r="G728" s="7" t="s">
        <v>1</v>
      </c>
      <c r="H728" s="7" t="s">
        <v>1</v>
      </c>
      <c r="I728" s="7" t="s">
        <v>1</v>
      </c>
      <c r="J728" s="2">
        <v>240.8</v>
      </c>
      <c r="K728" s="2">
        <f t="shared" si="62"/>
        <v>1.9043588658484989</v>
      </c>
      <c r="L728" s="14">
        <v>195.6</v>
      </c>
      <c r="M728" s="14">
        <f t="shared" si="59"/>
        <v>2.6232948583420734</v>
      </c>
      <c r="N728" s="7" t="s">
        <v>1</v>
      </c>
      <c r="O728" s="7" t="s">
        <v>1</v>
      </c>
      <c r="P728" s="7" t="s">
        <v>1</v>
      </c>
      <c r="Q728" s="7" t="s">
        <v>1</v>
      </c>
      <c r="R728" s="58">
        <f t="shared" si="64"/>
        <v>64.257555847568995</v>
      </c>
      <c r="S728" s="22">
        <f t="shared" si="58"/>
        <v>2.6232948583420734</v>
      </c>
    </row>
    <row r="729" spans="1:19" s="5" customFormat="1" x14ac:dyDescent="0.3">
      <c r="A729" s="26">
        <v>16575</v>
      </c>
      <c r="B729" s="22">
        <f t="shared" si="60"/>
        <v>63.560983832410855</v>
      </c>
      <c r="C729" s="58">
        <f t="shared" si="57"/>
        <v>1.5337423312883347</v>
      </c>
      <c r="D729" s="22">
        <f t="shared" si="63"/>
        <v>11.635750421585156</v>
      </c>
      <c r="E729" s="22"/>
      <c r="F729" s="7" t="s">
        <v>1</v>
      </c>
      <c r="G729" s="7" t="s">
        <v>1</v>
      </c>
      <c r="H729" s="7" t="s">
        <v>1</v>
      </c>
      <c r="I729" s="7" t="s">
        <v>1</v>
      </c>
      <c r="J729" s="2">
        <v>242.6</v>
      </c>
      <c r="K729" s="2">
        <f t="shared" si="62"/>
        <v>0.747508305647826</v>
      </c>
      <c r="L729" s="14">
        <v>198.6</v>
      </c>
      <c r="M729" s="14">
        <f t="shared" si="59"/>
        <v>1.5337423312883347</v>
      </c>
      <c r="N729" s="7" t="s">
        <v>1</v>
      </c>
      <c r="O729" s="7" t="s">
        <v>1</v>
      </c>
      <c r="P729" s="7" t="s">
        <v>1</v>
      </c>
      <c r="Q729" s="7" t="s">
        <v>1</v>
      </c>
      <c r="R729" s="58">
        <f t="shared" si="64"/>
        <v>65.243101182654399</v>
      </c>
      <c r="S729" s="22">
        <f t="shared" si="58"/>
        <v>1.5337423312883347</v>
      </c>
    </row>
    <row r="730" spans="1:19" s="5" customFormat="1" x14ac:dyDescent="0.3">
      <c r="A730" s="26">
        <v>16606</v>
      </c>
      <c r="B730" s="22">
        <f t="shared" si="60"/>
        <v>63.88102906822359</v>
      </c>
      <c r="C730" s="58">
        <f t="shared" ref="C730:C793" si="65">M730</f>
        <v>0.50352467270895485</v>
      </c>
      <c r="D730" s="22">
        <f t="shared" si="63"/>
        <v>10.765815760266339</v>
      </c>
      <c r="E730" s="22"/>
      <c r="F730" s="7" t="s">
        <v>1</v>
      </c>
      <c r="G730" s="7" t="s">
        <v>1</v>
      </c>
      <c r="H730" s="7" t="s">
        <v>1</v>
      </c>
      <c r="I730" s="7" t="s">
        <v>1</v>
      </c>
      <c r="J730" s="2">
        <v>242.2</v>
      </c>
      <c r="K730" s="2">
        <f t="shared" si="62"/>
        <v>-0.16488046166529546</v>
      </c>
      <c r="L730" s="14">
        <v>199.6</v>
      </c>
      <c r="M730" s="14">
        <f t="shared" si="59"/>
        <v>0.50352467270895485</v>
      </c>
      <c r="N730" s="7" t="s">
        <v>1</v>
      </c>
      <c r="O730" s="7" t="s">
        <v>1</v>
      </c>
      <c r="P730" s="7" t="s">
        <v>1</v>
      </c>
      <c r="Q730" s="7" t="s">
        <v>1</v>
      </c>
      <c r="R730" s="58">
        <f t="shared" si="64"/>
        <v>65.571616294349539</v>
      </c>
      <c r="S730" s="22">
        <f t="shared" ref="S730:S793" si="66">M730</f>
        <v>0.50352467270895485</v>
      </c>
    </row>
    <row r="731" spans="1:19" s="5" customFormat="1" x14ac:dyDescent="0.3">
      <c r="A731" s="26">
        <v>16636</v>
      </c>
      <c r="B731" s="22">
        <f t="shared" si="60"/>
        <v>64.393101445523982</v>
      </c>
      <c r="C731" s="58">
        <f t="shared" si="65"/>
        <v>0.80160320641282645</v>
      </c>
      <c r="D731" s="22">
        <f t="shared" si="63"/>
        <v>9.0514905149051259</v>
      </c>
      <c r="E731" s="22"/>
      <c r="F731" s="7" t="s">
        <v>1</v>
      </c>
      <c r="G731" s="7" t="s">
        <v>1</v>
      </c>
      <c r="H731" s="7" t="s">
        <v>1</v>
      </c>
      <c r="I731" s="7" t="s">
        <v>1</v>
      </c>
      <c r="J731" s="2">
        <v>249.9</v>
      </c>
      <c r="K731" s="2">
        <f t="shared" si="62"/>
        <v>3.1791907514451045</v>
      </c>
      <c r="L731" s="14">
        <v>201.2</v>
      </c>
      <c r="M731" s="14">
        <f t="shared" ref="M731:M794" si="67">((L731/L730)-1)*100</f>
        <v>0.80160320641282645</v>
      </c>
      <c r="N731" s="7" t="s">
        <v>1</v>
      </c>
      <c r="O731" s="7" t="s">
        <v>1</v>
      </c>
      <c r="P731" s="7" t="s">
        <v>1</v>
      </c>
      <c r="Q731" s="7" t="s">
        <v>1</v>
      </c>
      <c r="R731" s="58">
        <f t="shared" si="64"/>
        <v>66.09724047306176</v>
      </c>
      <c r="S731" s="22">
        <f t="shared" si="66"/>
        <v>0.80160320641282645</v>
      </c>
    </row>
    <row r="732" spans="1:19" s="5" customFormat="1" x14ac:dyDescent="0.3">
      <c r="A732" s="26">
        <v>16667</v>
      </c>
      <c r="B732" s="22">
        <f t="shared" si="60"/>
        <v>64.969182869986923</v>
      </c>
      <c r="C732" s="58">
        <f t="shared" si="65"/>
        <v>0.89463220675944921</v>
      </c>
      <c r="D732" s="22">
        <f t="shared" si="63"/>
        <v>10.326086956521729</v>
      </c>
      <c r="E732" s="22"/>
      <c r="F732" s="7" t="s">
        <v>1</v>
      </c>
      <c r="G732" s="7" t="s">
        <v>1</v>
      </c>
      <c r="H732" s="7" t="s">
        <v>1</v>
      </c>
      <c r="I732" s="7" t="s">
        <v>1</v>
      </c>
      <c r="J732" s="2">
        <v>248.9</v>
      </c>
      <c r="K732" s="2">
        <f t="shared" si="62"/>
        <v>-0.40016006402561199</v>
      </c>
      <c r="L732" s="14">
        <v>203</v>
      </c>
      <c r="M732" s="14">
        <f t="shared" si="67"/>
        <v>0.89463220675944921</v>
      </c>
      <c r="N732" s="7" t="s">
        <v>1</v>
      </c>
      <c r="O732" s="7" t="s">
        <v>1</v>
      </c>
      <c r="P732" s="7" t="s">
        <v>1</v>
      </c>
      <c r="Q732" s="7" t="s">
        <v>1</v>
      </c>
      <c r="R732" s="58">
        <f t="shared" si="64"/>
        <v>66.688567674113017</v>
      </c>
      <c r="S732" s="22">
        <f t="shared" si="66"/>
        <v>0.89463220675944921</v>
      </c>
    </row>
    <row r="733" spans="1:19" s="5" customFormat="1" x14ac:dyDescent="0.3">
      <c r="A733" s="26">
        <v>16698</v>
      </c>
      <c r="B733" s="22">
        <f t="shared" si="60"/>
        <v>64.873169299243088</v>
      </c>
      <c r="C733" s="58">
        <f t="shared" si="65"/>
        <v>-0.14778325123153691</v>
      </c>
      <c r="D733" s="22">
        <f t="shared" si="63"/>
        <v>8.9784946236558749</v>
      </c>
      <c r="E733" s="22"/>
      <c r="F733" s="7" t="s">
        <v>1</v>
      </c>
      <c r="G733" s="7" t="s">
        <v>1</v>
      </c>
      <c r="H733" s="7" t="s">
        <v>1</v>
      </c>
      <c r="I733" s="7" t="s">
        <v>1</v>
      </c>
      <c r="J733" s="2">
        <v>253.7</v>
      </c>
      <c r="K733" s="2">
        <f t="shared" si="62"/>
        <v>1.9284853354760934</v>
      </c>
      <c r="L733" s="14">
        <v>202.7</v>
      </c>
      <c r="M733" s="14">
        <f t="shared" si="67"/>
        <v>-0.14778325123153691</v>
      </c>
      <c r="N733" s="7" t="s">
        <v>1</v>
      </c>
      <c r="O733" s="7" t="s">
        <v>1</v>
      </c>
      <c r="P733" s="7" t="s">
        <v>1</v>
      </c>
      <c r="Q733" s="7" t="s">
        <v>1</v>
      </c>
      <c r="R733" s="58">
        <f t="shared" si="64"/>
        <v>66.590013140604469</v>
      </c>
      <c r="S733" s="22">
        <f t="shared" si="66"/>
        <v>-0.14778325123153691</v>
      </c>
    </row>
    <row r="734" spans="1:19" s="5" customFormat="1" x14ac:dyDescent="0.3">
      <c r="A734" s="26">
        <v>16728</v>
      </c>
      <c r="B734" s="22">
        <f t="shared" si="60"/>
        <v>64.873169299243088</v>
      </c>
      <c r="C734" s="58">
        <f t="shared" si="65"/>
        <v>0</v>
      </c>
      <c r="D734" s="22">
        <f t="shared" si="63"/>
        <v>7.9914757591901697</v>
      </c>
      <c r="E734" s="22"/>
      <c r="F734" s="7" t="s">
        <v>1</v>
      </c>
      <c r="G734" s="7" t="s">
        <v>1</v>
      </c>
      <c r="H734" s="7" t="s">
        <v>1</v>
      </c>
      <c r="I734" s="7" t="s">
        <v>1</v>
      </c>
      <c r="J734" s="2">
        <v>256.7</v>
      </c>
      <c r="K734" s="2">
        <f t="shared" si="62"/>
        <v>1.1824990145841596</v>
      </c>
      <c r="L734" s="14">
        <v>202.7</v>
      </c>
      <c r="M734" s="14">
        <f t="shared" si="67"/>
        <v>0</v>
      </c>
      <c r="N734" s="7" t="s">
        <v>1</v>
      </c>
      <c r="O734" s="7" t="s">
        <v>1</v>
      </c>
      <c r="P734" s="7" t="s">
        <v>1</v>
      </c>
      <c r="Q734" s="7" t="s">
        <v>1</v>
      </c>
      <c r="R734" s="58">
        <f t="shared" si="64"/>
        <v>66.590013140604469</v>
      </c>
      <c r="S734" s="22">
        <f t="shared" si="66"/>
        <v>0</v>
      </c>
    </row>
    <row r="735" spans="1:19" s="5" customFormat="1" x14ac:dyDescent="0.3">
      <c r="A735" s="26">
        <v>16759</v>
      </c>
      <c r="B735" s="22">
        <f t="shared" si="60"/>
        <v>66.057336671750249</v>
      </c>
      <c r="C735" s="58">
        <f t="shared" si="65"/>
        <v>1.8253576714356345</v>
      </c>
      <c r="D735" s="22">
        <f t="shared" si="63"/>
        <v>9.4379639448568078</v>
      </c>
      <c r="E735" s="22"/>
      <c r="F735" s="7" t="s">
        <v>1</v>
      </c>
      <c r="G735" s="7" t="s">
        <v>1</v>
      </c>
      <c r="H735" s="7" t="s">
        <v>1</v>
      </c>
      <c r="I735" s="7" t="s">
        <v>1</v>
      </c>
      <c r="J735" s="2">
        <v>263</v>
      </c>
      <c r="K735" s="2">
        <f t="shared" si="62"/>
        <v>2.4542267238021109</v>
      </c>
      <c r="L735" s="14">
        <v>206.4</v>
      </c>
      <c r="M735" s="14">
        <f t="shared" si="67"/>
        <v>1.8253576714356345</v>
      </c>
      <c r="N735" s="7" t="s">
        <v>1</v>
      </c>
      <c r="O735" s="7" t="s">
        <v>1</v>
      </c>
      <c r="P735" s="7" t="s">
        <v>1</v>
      </c>
      <c r="Q735" s="7" t="s">
        <v>1</v>
      </c>
      <c r="R735" s="58">
        <f t="shared" si="64"/>
        <v>67.805519053876495</v>
      </c>
      <c r="S735" s="22">
        <f t="shared" si="66"/>
        <v>1.8253576714356345</v>
      </c>
    </row>
    <row r="736" spans="1:19" s="5" customFormat="1" x14ac:dyDescent="0.3">
      <c r="A736" s="26">
        <v>16789</v>
      </c>
      <c r="B736" s="22">
        <f t="shared" si="60"/>
        <v>66.601413572631913</v>
      </c>
      <c r="C736" s="58">
        <f t="shared" si="65"/>
        <v>0.82364341085270354</v>
      </c>
      <c r="D736" s="22">
        <f t="shared" si="63"/>
        <v>10.809371671991453</v>
      </c>
      <c r="E736" s="22"/>
      <c r="F736" s="7" t="s">
        <v>1</v>
      </c>
      <c r="G736" s="7" t="s">
        <v>1</v>
      </c>
      <c r="H736" s="7" t="s">
        <v>1</v>
      </c>
      <c r="I736" s="7" t="s">
        <v>1</v>
      </c>
      <c r="J736" s="2">
        <v>265.2</v>
      </c>
      <c r="K736" s="2">
        <f t="shared" si="62"/>
        <v>0.8365019011406849</v>
      </c>
      <c r="L736" s="14">
        <v>208.1</v>
      </c>
      <c r="M736" s="14">
        <f t="shared" si="67"/>
        <v>0.82364341085270354</v>
      </c>
      <c r="N736" s="7" t="s">
        <v>1</v>
      </c>
      <c r="O736" s="7" t="s">
        <v>1</v>
      </c>
      <c r="P736" s="7" t="s">
        <v>1</v>
      </c>
      <c r="Q736" s="7" t="s">
        <v>1</v>
      </c>
      <c r="R736" s="58">
        <f t="shared" si="64"/>
        <v>68.363994743758226</v>
      </c>
      <c r="S736" s="22">
        <f t="shared" si="66"/>
        <v>0.82364341085270354</v>
      </c>
    </row>
    <row r="737" spans="1:19" s="5" customFormat="1" x14ac:dyDescent="0.3">
      <c r="A737" s="26">
        <v>16820</v>
      </c>
      <c r="B737" s="22">
        <f t="shared" si="60"/>
        <v>66.953463332025933</v>
      </c>
      <c r="C737" s="58">
        <f t="shared" si="65"/>
        <v>0.52859202306583253</v>
      </c>
      <c r="D737" s="22">
        <f t="shared" si="63"/>
        <v>11.454448588172594</v>
      </c>
      <c r="E737" s="22"/>
      <c r="F737" s="7" t="s">
        <v>1</v>
      </c>
      <c r="G737" s="7" t="s">
        <v>1</v>
      </c>
      <c r="H737" s="7" t="s">
        <v>1</v>
      </c>
      <c r="I737" s="7" t="s">
        <v>1</v>
      </c>
      <c r="J737" s="2">
        <v>267.2</v>
      </c>
      <c r="K737" s="2">
        <f t="shared" si="62"/>
        <v>0.7541478129713397</v>
      </c>
      <c r="L737" s="14">
        <v>209.2</v>
      </c>
      <c r="M737" s="14">
        <f t="shared" si="67"/>
        <v>0.52859202306583253</v>
      </c>
      <c r="N737" s="7" t="s">
        <v>1</v>
      </c>
      <c r="O737" s="7" t="s">
        <v>1</v>
      </c>
      <c r="P737" s="7" t="s">
        <v>1</v>
      </c>
      <c r="Q737" s="7" t="s">
        <v>1</v>
      </c>
      <c r="R737" s="58">
        <f t="shared" si="64"/>
        <v>68.725361366622877</v>
      </c>
      <c r="S737" s="22">
        <f t="shared" si="66"/>
        <v>0.52859202306583253</v>
      </c>
    </row>
    <row r="738" spans="1:19" s="5" customFormat="1" x14ac:dyDescent="0.3">
      <c r="A738" s="26">
        <v>16851</v>
      </c>
      <c r="B738" s="22">
        <f t="shared" si="60"/>
        <v>67.945603563045438</v>
      </c>
      <c r="C738" s="58">
        <f t="shared" si="65"/>
        <v>1.4818355640535463</v>
      </c>
      <c r="D738" s="22">
        <f t="shared" si="63"/>
        <v>12.925531914893584</v>
      </c>
      <c r="E738" s="22"/>
      <c r="F738" s="7" t="s">
        <v>1</v>
      </c>
      <c r="G738" s="7" t="s">
        <v>1</v>
      </c>
      <c r="H738" s="7" t="s">
        <v>1</v>
      </c>
      <c r="I738" s="7" t="s">
        <v>1</v>
      </c>
      <c r="J738" s="2">
        <v>266.7</v>
      </c>
      <c r="K738" s="2">
        <f t="shared" si="62"/>
        <v>-0.18712574850299202</v>
      </c>
      <c r="L738" s="14">
        <v>212.3</v>
      </c>
      <c r="M738" s="14">
        <f t="shared" si="67"/>
        <v>1.4818355640535463</v>
      </c>
      <c r="N738" s="7" t="s">
        <v>1</v>
      </c>
      <c r="O738" s="7" t="s">
        <v>1</v>
      </c>
      <c r="P738" s="7" t="s">
        <v>1</v>
      </c>
      <c r="Q738" s="7" t="s">
        <v>1</v>
      </c>
      <c r="R738" s="58">
        <f t="shared" si="64"/>
        <v>69.743758212877808</v>
      </c>
      <c r="S738" s="22">
        <f t="shared" si="66"/>
        <v>1.4818355640535463</v>
      </c>
    </row>
    <row r="739" spans="1:19" s="5" customFormat="1" x14ac:dyDescent="0.3">
      <c r="A739" s="26">
        <v>16879</v>
      </c>
      <c r="B739" s="22">
        <f t="shared" si="60"/>
        <v>69.64184331285297</v>
      </c>
      <c r="C739" s="58">
        <f t="shared" si="65"/>
        <v>2.4964672633066343</v>
      </c>
      <c r="D739" s="22">
        <f t="shared" si="63"/>
        <v>14.165792235047192</v>
      </c>
      <c r="E739" s="22"/>
      <c r="F739" s="7" t="s">
        <v>1</v>
      </c>
      <c r="G739" s="7" t="s">
        <v>1</v>
      </c>
      <c r="H739" s="7" t="s">
        <v>1</v>
      </c>
      <c r="I739" s="7" t="s">
        <v>1</v>
      </c>
      <c r="J739" s="2">
        <v>269.5</v>
      </c>
      <c r="K739" s="2">
        <f t="shared" si="62"/>
        <v>1.049868766404205</v>
      </c>
      <c r="L739" s="14">
        <v>217.6</v>
      </c>
      <c r="M739" s="14">
        <f t="shared" si="67"/>
        <v>2.4964672633066343</v>
      </c>
      <c r="N739" s="7" t="s">
        <v>1</v>
      </c>
      <c r="O739" s="7" t="s">
        <v>1</v>
      </c>
      <c r="P739" s="7" t="s">
        <v>1</v>
      </c>
      <c r="Q739" s="7" t="s">
        <v>1</v>
      </c>
      <c r="R739" s="58">
        <f t="shared" si="64"/>
        <v>71.484888304862039</v>
      </c>
      <c r="S739" s="22">
        <f t="shared" si="66"/>
        <v>2.4964672633066343</v>
      </c>
    </row>
    <row r="740" spans="1:19" s="5" customFormat="1" x14ac:dyDescent="0.3">
      <c r="A740" s="26">
        <v>16910</v>
      </c>
      <c r="B740" s="22">
        <f t="shared" si="60"/>
        <v>70.537969973128654</v>
      </c>
      <c r="C740" s="58">
        <f t="shared" si="65"/>
        <v>1.2867647058823595</v>
      </c>
      <c r="D740" s="22">
        <f t="shared" si="63"/>
        <v>12.678936605316959</v>
      </c>
      <c r="E740" s="22"/>
      <c r="F740" s="7" t="s">
        <v>1</v>
      </c>
      <c r="G740" s="7" t="s">
        <v>1</v>
      </c>
      <c r="H740" s="7" t="s">
        <v>1</v>
      </c>
      <c r="I740" s="7" t="s">
        <v>1</v>
      </c>
      <c r="J740" s="2">
        <v>272</v>
      </c>
      <c r="K740" s="2">
        <f t="shared" si="62"/>
        <v>0.927643784786647</v>
      </c>
      <c r="L740" s="14">
        <v>220.4</v>
      </c>
      <c r="M740" s="14">
        <f t="shared" si="67"/>
        <v>1.2867647058823595</v>
      </c>
      <c r="N740" s="7" t="s">
        <v>1</v>
      </c>
      <c r="O740" s="7" t="s">
        <v>1</v>
      </c>
      <c r="P740" s="7" t="s">
        <v>1</v>
      </c>
      <c r="Q740" s="7" t="s">
        <v>1</v>
      </c>
      <c r="R740" s="58">
        <f t="shared" si="64"/>
        <v>72.404730617608436</v>
      </c>
      <c r="S740" s="22">
        <f t="shared" si="66"/>
        <v>1.2867647058823595</v>
      </c>
    </row>
    <row r="741" spans="1:19" s="5" customFormat="1" x14ac:dyDescent="0.3">
      <c r="A741" s="26">
        <v>16940</v>
      </c>
      <c r="B741" s="22">
        <f t="shared" si="60"/>
        <v>71.850155439960901</v>
      </c>
      <c r="C741" s="58">
        <f t="shared" si="65"/>
        <v>1.8602540834845804</v>
      </c>
      <c r="D741" s="22">
        <f t="shared" si="63"/>
        <v>13.041289023162129</v>
      </c>
      <c r="E741" s="22"/>
      <c r="F741" s="7" t="s">
        <v>1</v>
      </c>
      <c r="G741" s="7" t="s">
        <v>1</v>
      </c>
      <c r="H741" s="7" t="s">
        <v>1</v>
      </c>
      <c r="I741" s="7" t="s">
        <v>1</v>
      </c>
      <c r="J741" s="2">
        <v>276</v>
      </c>
      <c r="K741" s="2">
        <f t="shared" si="62"/>
        <v>1.4705882352941124</v>
      </c>
      <c r="L741" s="14">
        <v>224.5</v>
      </c>
      <c r="M741" s="14">
        <f t="shared" si="67"/>
        <v>1.8602540834845804</v>
      </c>
      <c r="N741" s="7" t="s">
        <v>1</v>
      </c>
      <c r="O741" s="7" t="s">
        <v>1</v>
      </c>
      <c r="P741" s="7" t="s">
        <v>1</v>
      </c>
      <c r="Q741" s="7" t="s">
        <v>1</v>
      </c>
      <c r="R741" s="58">
        <f t="shared" si="64"/>
        <v>73.751642575558506</v>
      </c>
      <c r="S741" s="22">
        <f t="shared" si="66"/>
        <v>1.8602540834845804</v>
      </c>
    </row>
    <row r="742" spans="1:19" s="5" customFormat="1" x14ac:dyDescent="0.3">
      <c r="A742" s="26">
        <v>16971</v>
      </c>
      <c r="B742" s="22">
        <f t="shared" si="60"/>
        <v>72.842295670980405</v>
      </c>
      <c r="C742" s="58">
        <f t="shared" si="65"/>
        <v>1.38084632516704</v>
      </c>
      <c r="D742" s="22">
        <f t="shared" si="63"/>
        <v>14.028056112224441</v>
      </c>
      <c r="E742" s="22"/>
      <c r="F742" s="7" t="s">
        <v>1</v>
      </c>
      <c r="G742" s="7" t="s">
        <v>1</v>
      </c>
      <c r="H742" s="7" t="s">
        <v>1</v>
      </c>
      <c r="I742" s="7" t="s">
        <v>1</v>
      </c>
      <c r="J742" s="2">
        <v>282.39999999999998</v>
      </c>
      <c r="K742" s="2">
        <f t="shared" si="62"/>
        <v>2.3188405797101463</v>
      </c>
      <c r="L742" s="14">
        <v>227.6</v>
      </c>
      <c r="M742" s="14">
        <f t="shared" si="67"/>
        <v>1.38084632516704</v>
      </c>
      <c r="N742" s="7" t="s">
        <v>1</v>
      </c>
      <c r="O742" s="7" t="s">
        <v>1</v>
      </c>
      <c r="P742" s="7" t="s">
        <v>1</v>
      </c>
      <c r="Q742" s="7" t="s">
        <v>1</v>
      </c>
      <c r="R742" s="58">
        <f t="shared" si="64"/>
        <v>74.770039421813436</v>
      </c>
      <c r="S742" s="22">
        <f t="shared" si="66"/>
        <v>1.38084632516704</v>
      </c>
    </row>
    <row r="743" spans="1:19" s="5" customFormat="1" x14ac:dyDescent="0.3">
      <c r="A743" s="26">
        <v>17001</v>
      </c>
      <c r="B743" s="22">
        <f t="shared" si="60"/>
        <v>73.002318288886769</v>
      </c>
      <c r="C743" s="58">
        <f t="shared" si="65"/>
        <v>0.21968365553601821</v>
      </c>
      <c r="D743" s="22">
        <f t="shared" si="63"/>
        <v>13.369781312127227</v>
      </c>
      <c r="E743" s="22"/>
      <c r="F743" s="7" t="s">
        <v>1</v>
      </c>
      <c r="G743" s="7" t="s">
        <v>1</v>
      </c>
      <c r="H743" s="7" t="s">
        <v>1</v>
      </c>
      <c r="I743" s="7" t="s">
        <v>1</v>
      </c>
      <c r="J743" s="2">
        <v>284.8</v>
      </c>
      <c r="K743" s="2">
        <f t="shared" si="62"/>
        <v>0.84985835694051381</v>
      </c>
      <c r="L743" s="14">
        <v>228.1</v>
      </c>
      <c r="M743" s="14">
        <f t="shared" si="67"/>
        <v>0.21968365553601821</v>
      </c>
      <c r="N743" s="7" t="s">
        <v>1</v>
      </c>
      <c r="O743" s="7" t="s">
        <v>1</v>
      </c>
      <c r="P743" s="7" t="s">
        <v>1</v>
      </c>
      <c r="Q743" s="7" t="s">
        <v>1</v>
      </c>
      <c r="R743" s="58">
        <f t="shared" si="64"/>
        <v>74.934296977660992</v>
      </c>
      <c r="S743" s="22">
        <f t="shared" si="66"/>
        <v>0.21968365553601821</v>
      </c>
    </row>
    <row r="744" spans="1:19" s="5" customFormat="1" x14ac:dyDescent="0.3">
      <c r="A744" s="26">
        <v>17032</v>
      </c>
      <c r="B744" s="22">
        <f t="shared" si="60"/>
        <v>73.898444949162453</v>
      </c>
      <c r="C744" s="58">
        <f t="shared" si="65"/>
        <v>1.2275317843051248</v>
      </c>
      <c r="D744" s="22">
        <f t="shared" si="63"/>
        <v>13.743842364532011</v>
      </c>
      <c r="E744" s="22"/>
      <c r="F744" s="7" t="s">
        <v>1</v>
      </c>
      <c r="G744" s="7" t="s">
        <v>1</v>
      </c>
      <c r="H744" s="7" t="s">
        <v>1</v>
      </c>
      <c r="I744" s="7" t="s">
        <v>1</v>
      </c>
      <c r="J744" s="2">
        <v>292.60000000000002</v>
      </c>
      <c r="K744" s="2">
        <f t="shared" si="62"/>
        <v>2.73876404494382</v>
      </c>
      <c r="L744" s="14">
        <v>230.9</v>
      </c>
      <c r="M744" s="14">
        <f t="shared" si="67"/>
        <v>1.2275317843051248</v>
      </c>
      <c r="N744" s="7" t="s">
        <v>1</v>
      </c>
      <c r="O744" s="7" t="s">
        <v>1</v>
      </c>
      <c r="P744" s="7" t="s">
        <v>1</v>
      </c>
      <c r="Q744" s="7" t="s">
        <v>1</v>
      </c>
      <c r="R744" s="58">
        <f t="shared" si="64"/>
        <v>75.854139290407375</v>
      </c>
      <c r="S744" s="22">
        <f t="shared" si="66"/>
        <v>1.2275317843051248</v>
      </c>
    </row>
    <row r="745" spans="1:19" s="5" customFormat="1" x14ac:dyDescent="0.3">
      <c r="A745" s="26">
        <v>17063</v>
      </c>
      <c r="B745" s="22">
        <f t="shared" si="60"/>
        <v>76.618829453570768</v>
      </c>
      <c r="C745" s="58">
        <f t="shared" si="65"/>
        <v>3.681247293200518</v>
      </c>
      <c r="D745" s="22">
        <f t="shared" si="63"/>
        <v>18.105574740996545</v>
      </c>
      <c r="E745" s="22"/>
      <c r="F745" s="7" t="s">
        <v>1</v>
      </c>
      <c r="G745" s="7" t="s">
        <v>1</v>
      </c>
      <c r="H745" s="7" t="s">
        <v>1</v>
      </c>
      <c r="I745" s="7" t="s">
        <v>1</v>
      </c>
      <c r="J745" s="2">
        <v>298.8</v>
      </c>
      <c r="K745" s="2">
        <f t="shared" si="62"/>
        <v>2.1189336978810536</v>
      </c>
      <c r="L745" s="14">
        <v>239.4</v>
      </c>
      <c r="M745" s="14">
        <f t="shared" si="67"/>
        <v>3.681247293200518</v>
      </c>
      <c r="N745" s="7" t="s">
        <v>1</v>
      </c>
      <c r="O745" s="7" t="s">
        <v>1</v>
      </c>
      <c r="P745" s="7" t="s">
        <v>1</v>
      </c>
      <c r="Q745" s="7" t="s">
        <v>1</v>
      </c>
      <c r="R745" s="58">
        <f t="shared" si="64"/>
        <v>78.646517739816048</v>
      </c>
      <c r="S745" s="22">
        <f t="shared" si="66"/>
        <v>3.681247293200518</v>
      </c>
    </row>
    <row r="746" spans="1:19" s="5" customFormat="1" x14ac:dyDescent="0.3">
      <c r="A746" s="26">
        <v>17093</v>
      </c>
      <c r="B746" s="22">
        <f t="shared" si="60"/>
        <v>77.802996826077916</v>
      </c>
      <c r="C746" s="58">
        <f t="shared" si="65"/>
        <v>1.5455304928989166</v>
      </c>
      <c r="D746" s="22">
        <f t="shared" si="63"/>
        <v>19.930932412432156</v>
      </c>
      <c r="E746" s="22"/>
      <c r="F746" s="7" t="s">
        <v>1</v>
      </c>
      <c r="G746" s="7" t="s">
        <v>1</v>
      </c>
      <c r="H746" s="7" t="s">
        <v>1</v>
      </c>
      <c r="I746" s="7" t="s">
        <v>1</v>
      </c>
      <c r="J746" s="2">
        <v>304</v>
      </c>
      <c r="K746" s="2">
        <f t="shared" si="62"/>
        <v>1.7402945113788482</v>
      </c>
      <c r="L746" s="14">
        <v>243.1</v>
      </c>
      <c r="M746" s="14">
        <f t="shared" si="67"/>
        <v>1.5455304928989166</v>
      </c>
      <c r="N746" s="7" t="s">
        <v>1</v>
      </c>
      <c r="O746" s="7" t="s">
        <v>1</v>
      </c>
      <c r="P746" s="7" t="s">
        <v>1</v>
      </c>
      <c r="Q746" s="7" t="s">
        <v>1</v>
      </c>
      <c r="R746" s="58">
        <f t="shared" si="64"/>
        <v>79.862023653088059</v>
      </c>
      <c r="S746" s="22">
        <f t="shared" si="66"/>
        <v>1.5455304928989166</v>
      </c>
    </row>
    <row r="747" spans="1:19" s="5" customFormat="1" x14ac:dyDescent="0.3">
      <c r="A747" s="26">
        <v>17124</v>
      </c>
      <c r="B747" s="22">
        <f t="shared" si="60"/>
        <v>78.699123486353599</v>
      </c>
      <c r="C747" s="58">
        <f t="shared" si="65"/>
        <v>1.1517893870835128</v>
      </c>
      <c r="D747" s="22">
        <f t="shared" si="63"/>
        <v>19.137596899224786</v>
      </c>
      <c r="E747" s="22"/>
      <c r="F747" s="7" t="s">
        <v>1</v>
      </c>
      <c r="G747" s="7" t="s">
        <v>1</v>
      </c>
      <c r="H747" s="7" t="s">
        <v>1</v>
      </c>
      <c r="I747" s="7" t="s">
        <v>1</v>
      </c>
      <c r="J747" s="2">
        <v>309.39999999999998</v>
      </c>
      <c r="K747" s="2">
        <f t="shared" si="62"/>
        <v>1.7763157894736814</v>
      </c>
      <c r="L747" s="14">
        <v>245.9</v>
      </c>
      <c r="M747" s="14">
        <f t="shared" si="67"/>
        <v>1.1517893870835128</v>
      </c>
      <c r="N747" s="7" t="s">
        <v>1</v>
      </c>
      <c r="O747" s="7" t="s">
        <v>1</v>
      </c>
      <c r="P747" s="7" t="s">
        <v>1</v>
      </c>
      <c r="Q747" s="7" t="s">
        <v>1</v>
      </c>
      <c r="R747" s="58">
        <f t="shared" si="64"/>
        <v>80.781865965834456</v>
      </c>
      <c r="S747" s="22">
        <f t="shared" si="66"/>
        <v>1.1517893870835128</v>
      </c>
    </row>
    <row r="748" spans="1:19" s="5" customFormat="1" x14ac:dyDescent="0.3">
      <c r="A748" s="26">
        <v>17154</v>
      </c>
      <c r="B748" s="22">
        <f t="shared" si="60"/>
        <v>78.475091821284678</v>
      </c>
      <c r="C748" s="58">
        <f t="shared" si="65"/>
        <v>-0.28466856445710231</v>
      </c>
      <c r="D748" s="22">
        <f t="shared" si="63"/>
        <v>17.827967323402195</v>
      </c>
      <c r="E748" s="22"/>
      <c r="F748" s="7" t="s">
        <v>1</v>
      </c>
      <c r="G748" s="7" t="s">
        <v>1</v>
      </c>
      <c r="H748" s="7" t="s">
        <v>1</v>
      </c>
      <c r="I748" s="7" t="s">
        <v>1</v>
      </c>
      <c r="J748" s="2">
        <v>313</v>
      </c>
      <c r="K748" s="2">
        <f t="shared" si="62"/>
        <v>1.1635423400129463</v>
      </c>
      <c r="L748" s="14">
        <v>245.2</v>
      </c>
      <c r="M748" s="14">
        <f t="shared" si="67"/>
        <v>-0.28466856445710231</v>
      </c>
      <c r="N748" s="7" t="s">
        <v>1</v>
      </c>
      <c r="O748" s="7" t="s">
        <v>1</v>
      </c>
      <c r="P748" s="7" t="s">
        <v>1</v>
      </c>
      <c r="Q748" s="7" t="s">
        <v>1</v>
      </c>
      <c r="R748" s="58">
        <f t="shared" si="64"/>
        <v>80.551905387647849</v>
      </c>
      <c r="S748" s="22">
        <f t="shared" si="66"/>
        <v>-0.28466856445710231</v>
      </c>
    </row>
    <row r="749" spans="1:19" s="5" customFormat="1" x14ac:dyDescent="0.3">
      <c r="A749" s="26">
        <v>17185</v>
      </c>
      <c r="B749" s="22">
        <f t="shared" si="60"/>
        <v>79.78727728811694</v>
      </c>
      <c r="C749" s="58">
        <f t="shared" si="65"/>
        <v>1.6721044045677091</v>
      </c>
      <c r="D749" s="22">
        <f t="shared" si="63"/>
        <v>19.168260038240902</v>
      </c>
      <c r="E749" s="22"/>
      <c r="F749" s="7" t="s">
        <v>1</v>
      </c>
      <c r="G749" s="7" t="s">
        <v>1</v>
      </c>
      <c r="H749" s="7" t="s">
        <v>1</v>
      </c>
      <c r="I749" s="7" t="s">
        <v>1</v>
      </c>
      <c r="J749" s="2">
        <v>311.89999999999998</v>
      </c>
      <c r="K749" s="2">
        <f t="shared" si="62"/>
        <v>-0.35143769968052352</v>
      </c>
      <c r="L749" s="14">
        <v>249.3</v>
      </c>
      <c r="M749" s="14">
        <f t="shared" si="67"/>
        <v>1.6721044045677091</v>
      </c>
      <c r="N749" s="7" t="s">
        <v>1</v>
      </c>
      <c r="O749" s="7" t="s">
        <v>1</v>
      </c>
      <c r="P749" s="7" t="s">
        <v>1</v>
      </c>
      <c r="Q749" s="7" t="s">
        <v>1</v>
      </c>
      <c r="R749" s="58">
        <f t="shared" si="64"/>
        <v>81.898817345597919</v>
      </c>
      <c r="S749" s="22">
        <f t="shared" si="66"/>
        <v>1.6721044045677091</v>
      </c>
    </row>
    <row r="750" spans="1:19" s="5" customFormat="1" x14ac:dyDescent="0.3">
      <c r="A750" s="26">
        <v>17216</v>
      </c>
      <c r="B750" s="22">
        <f t="shared" si="60"/>
        <v>79.019168722166356</v>
      </c>
      <c r="C750" s="58">
        <f t="shared" si="65"/>
        <v>-0.96269554753309894</v>
      </c>
      <c r="D750" s="22">
        <f t="shared" si="63"/>
        <v>16.297691945360327</v>
      </c>
      <c r="E750" s="22"/>
      <c r="F750" s="7" t="s">
        <v>1</v>
      </c>
      <c r="G750" s="7" t="s">
        <v>1</v>
      </c>
      <c r="H750" s="7" t="s">
        <v>1</v>
      </c>
      <c r="I750" s="7" t="s">
        <v>1</v>
      </c>
      <c r="J750" s="2">
        <v>310</v>
      </c>
      <c r="K750" s="2">
        <f t="shared" si="62"/>
        <v>-0.60916960564282308</v>
      </c>
      <c r="L750" s="14">
        <v>246.9</v>
      </c>
      <c r="M750" s="14">
        <f t="shared" si="67"/>
        <v>-0.96269554753309894</v>
      </c>
      <c r="N750" s="7" t="s">
        <v>1</v>
      </c>
      <c r="O750" s="7" t="s">
        <v>1</v>
      </c>
      <c r="P750" s="7" t="s">
        <v>1</v>
      </c>
      <c r="Q750" s="7" t="s">
        <v>1</v>
      </c>
      <c r="R750" s="58">
        <f t="shared" si="64"/>
        <v>81.110381077529581</v>
      </c>
      <c r="S750" s="22">
        <f t="shared" si="66"/>
        <v>-0.96269554753309894</v>
      </c>
    </row>
    <row r="751" spans="1:19" s="5" customFormat="1" x14ac:dyDescent="0.3">
      <c r="A751" s="26">
        <v>17244</v>
      </c>
      <c r="B751" s="22">
        <f t="shared" si="60"/>
        <v>77.80299682607793</v>
      </c>
      <c r="C751" s="58">
        <f t="shared" si="65"/>
        <v>-1.5390846496557309</v>
      </c>
      <c r="D751" s="22">
        <f t="shared" si="63"/>
        <v>11.71875</v>
      </c>
      <c r="E751" s="22"/>
      <c r="F751" s="7" t="s">
        <v>1</v>
      </c>
      <c r="G751" s="7" t="s">
        <v>1</v>
      </c>
      <c r="H751" s="7" t="s">
        <v>1</v>
      </c>
      <c r="I751" s="7" t="s">
        <v>1</v>
      </c>
      <c r="J751" s="2">
        <v>305</v>
      </c>
      <c r="K751" s="2">
        <f t="shared" si="62"/>
        <v>-1.6129032258064502</v>
      </c>
      <c r="L751" s="14">
        <v>243.1</v>
      </c>
      <c r="M751" s="14">
        <f t="shared" si="67"/>
        <v>-1.5390846496557309</v>
      </c>
      <c r="N751" s="7" t="s">
        <v>1</v>
      </c>
      <c r="O751" s="7" t="s">
        <v>1</v>
      </c>
      <c r="P751" s="7" t="s">
        <v>1</v>
      </c>
      <c r="Q751" s="7" t="s">
        <v>1</v>
      </c>
      <c r="R751" s="58">
        <f t="shared" si="64"/>
        <v>79.862023653088059</v>
      </c>
      <c r="S751" s="22">
        <f t="shared" si="66"/>
        <v>-1.5390846496557309</v>
      </c>
    </row>
    <row r="752" spans="1:19" s="5" customFormat="1" x14ac:dyDescent="0.3">
      <c r="A752" s="26">
        <v>17275</v>
      </c>
      <c r="B752" s="22">
        <f t="shared" si="60"/>
        <v>78.091037538309394</v>
      </c>
      <c r="C752" s="58">
        <f t="shared" si="65"/>
        <v>0.37021801727683545</v>
      </c>
      <c r="D752" s="22">
        <f t="shared" si="63"/>
        <v>10.707803992740473</v>
      </c>
      <c r="E752" s="22"/>
      <c r="F752" s="7" t="s">
        <v>1</v>
      </c>
      <c r="G752" s="7" t="s">
        <v>1</v>
      </c>
      <c r="H752" s="7" t="s">
        <v>1</v>
      </c>
      <c r="I752" s="7" t="s">
        <v>1</v>
      </c>
      <c r="J752" s="2">
        <v>299.60000000000002</v>
      </c>
      <c r="K752" s="2">
        <f t="shared" si="62"/>
        <v>-1.7704918032786843</v>
      </c>
      <c r="L752" s="14">
        <v>244</v>
      </c>
      <c r="M752" s="14">
        <f t="shared" si="67"/>
        <v>0.37021801727683545</v>
      </c>
      <c r="N752" s="7" t="s">
        <v>1</v>
      </c>
      <c r="O752" s="7" t="s">
        <v>1</v>
      </c>
      <c r="P752" s="7" t="s">
        <v>1</v>
      </c>
      <c r="Q752" s="7" t="s">
        <v>1</v>
      </c>
      <c r="R752" s="58">
        <f t="shared" si="64"/>
        <v>80.157687253613673</v>
      </c>
      <c r="S752" s="22">
        <f t="shared" si="66"/>
        <v>0.37021801727683545</v>
      </c>
    </row>
    <row r="753" spans="1:19" s="5" customFormat="1" x14ac:dyDescent="0.3">
      <c r="A753" s="26">
        <v>17305</v>
      </c>
      <c r="B753" s="22">
        <f t="shared" si="60"/>
        <v>78.027028491146851</v>
      </c>
      <c r="C753" s="58">
        <f t="shared" si="65"/>
        <v>-8.1967213114753079E-2</v>
      </c>
      <c r="D753" s="22">
        <f t="shared" si="63"/>
        <v>8.5968819599109061</v>
      </c>
      <c r="E753" s="22"/>
      <c r="F753" s="7" t="s">
        <v>1</v>
      </c>
      <c r="G753" s="7" t="s">
        <v>1</v>
      </c>
      <c r="H753" s="7" t="s">
        <v>1</v>
      </c>
      <c r="I753" s="7" t="s">
        <v>1</v>
      </c>
      <c r="J753" s="2">
        <v>299.3</v>
      </c>
      <c r="K753" s="2">
        <f t="shared" si="62"/>
        <v>-0.10013351134846582</v>
      </c>
      <c r="L753" s="14">
        <v>243.8</v>
      </c>
      <c r="M753" s="14">
        <f t="shared" si="67"/>
        <v>-8.1967213114753079E-2</v>
      </c>
      <c r="N753" s="7" t="s">
        <v>1</v>
      </c>
      <c r="O753" s="7" t="s">
        <v>1</v>
      </c>
      <c r="P753" s="7" t="s">
        <v>1</v>
      </c>
      <c r="Q753" s="7" t="s">
        <v>1</v>
      </c>
      <c r="R753" s="58">
        <f t="shared" si="64"/>
        <v>80.091984231274651</v>
      </c>
      <c r="S753" s="22">
        <f t="shared" si="66"/>
        <v>-8.1967213114753079E-2</v>
      </c>
    </row>
    <row r="754" spans="1:19" s="5" customFormat="1" x14ac:dyDescent="0.3">
      <c r="A754" s="26">
        <v>17336</v>
      </c>
      <c r="B754" s="22">
        <f t="shared" si="60"/>
        <v>76.906870165802246</v>
      </c>
      <c r="C754" s="58">
        <f t="shared" si="65"/>
        <v>-1.4356029532403558</v>
      </c>
      <c r="D754" s="22">
        <f t="shared" si="63"/>
        <v>5.5799648506151156</v>
      </c>
      <c r="E754" s="22"/>
      <c r="F754" s="7" t="s">
        <v>1</v>
      </c>
      <c r="G754" s="7" t="s">
        <v>1</v>
      </c>
      <c r="H754" s="7" t="s">
        <v>1</v>
      </c>
      <c r="I754" s="7" t="s">
        <v>1</v>
      </c>
      <c r="J754" s="2">
        <v>297.10000000000002</v>
      </c>
      <c r="K754" s="2">
        <f t="shared" si="62"/>
        <v>-0.73504844637487521</v>
      </c>
      <c r="L754" s="14">
        <v>240.3</v>
      </c>
      <c r="M754" s="14">
        <f t="shared" si="67"/>
        <v>-1.4356029532403558</v>
      </c>
      <c r="N754" s="7" t="s">
        <v>1</v>
      </c>
      <c r="O754" s="7" t="s">
        <v>1</v>
      </c>
      <c r="P754" s="7" t="s">
        <v>1</v>
      </c>
      <c r="Q754" s="7" t="s">
        <v>1</v>
      </c>
      <c r="R754" s="58">
        <f t="shared" si="64"/>
        <v>78.942181340341676</v>
      </c>
      <c r="S754" s="22">
        <f t="shared" si="66"/>
        <v>-1.4356029532403558</v>
      </c>
    </row>
    <row r="755" spans="1:19" s="5" customFormat="1" x14ac:dyDescent="0.3">
      <c r="A755" s="26">
        <v>17366</v>
      </c>
      <c r="B755" s="22">
        <f t="shared" si="60"/>
        <v>75.4666666046449</v>
      </c>
      <c r="C755" s="58">
        <f t="shared" si="65"/>
        <v>-1.8726591760299671</v>
      </c>
      <c r="D755" s="22">
        <f t="shared" si="63"/>
        <v>3.3757124068391153</v>
      </c>
      <c r="E755" s="22"/>
      <c r="F755" s="7" t="s">
        <v>1</v>
      </c>
      <c r="G755" s="7" t="s">
        <v>1</v>
      </c>
      <c r="H755" s="7" t="s">
        <v>1</v>
      </c>
      <c r="I755" s="7" t="s">
        <v>1</v>
      </c>
      <c r="J755" s="2">
        <v>293.39999999999998</v>
      </c>
      <c r="K755" s="2">
        <f t="shared" si="62"/>
        <v>-1.2453719286435683</v>
      </c>
      <c r="L755" s="14">
        <v>235.8</v>
      </c>
      <c r="M755" s="14">
        <f t="shared" si="67"/>
        <v>-1.8726591760299671</v>
      </c>
      <c r="N755" s="7" t="s">
        <v>1</v>
      </c>
      <c r="O755" s="7" t="s">
        <v>1</v>
      </c>
      <c r="P755" s="7" t="s">
        <v>1</v>
      </c>
      <c r="Q755" s="7" t="s">
        <v>1</v>
      </c>
      <c r="R755" s="58">
        <f t="shared" si="64"/>
        <v>77.463863337713548</v>
      </c>
      <c r="S755" s="22">
        <f t="shared" si="66"/>
        <v>-1.8726591760299671</v>
      </c>
    </row>
    <row r="756" spans="1:19" s="5" customFormat="1" x14ac:dyDescent="0.3">
      <c r="A756" s="26">
        <v>17397</v>
      </c>
      <c r="B756" s="22">
        <f t="shared" si="60"/>
        <v>75.594684698969985</v>
      </c>
      <c r="C756" s="58">
        <f t="shared" si="65"/>
        <v>0.16963528413909135</v>
      </c>
      <c r="D756" s="22">
        <f t="shared" si="63"/>
        <v>2.2953659592897191</v>
      </c>
      <c r="E756" s="22"/>
      <c r="F756" s="7" t="s">
        <v>1</v>
      </c>
      <c r="G756" s="7" t="s">
        <v>1</v>
      </c>
      <c r="H756" s="7" t="s">
        <v>1</v>
      </c>
      <c r="I756" s="7" t="s">
        <v>1</v>
      </c>
      <c r="J756" s="2">
        <v>292.3</v>
      </c>
      <c r="K756" s="2">
        <f t="shared" si="62"/>
        <v>-0.3749147920926954</v>
      </c>
      <c r="L756" s="14">
        <v>236.2</v>
      </c>
      <c r="M756" s="14">
        <f t="shared" si="67"/>
        <v>0.16963528413909135</v>
      </c>
      <c r="N756" s="7" t="s">
        <v>1</v>
      </c>
      <c r="O756" s="7" t="s">
        <v>1</v>
      </c>
      <c r="P756" s="7" t="s">
        <v>1</v>
      </c>
      <c r="Q756" s="7" t="s">
        <v>1</v>
      </c>
      <c r="R756" s="58">
        <f t="shared" si="64"/>
        <v>77.595269382391592</v>
      </c>
      <c r="S756" s="22">
        <f t="shared" si="66"/>
        <v>0.16963528413909135</v>
      </c>
    </row>
    <row r="757" spans="1:19" s="5" customFormat="1" x14ac:dyDescent="0.3">
      <c r="A757" s="26">
        <v>17428</v>
      </c>
      <c r="B757" s="22">
        <f t="shared" si="60"/>
        <v>76.71484302431459</v>
      </c>
      <c r="C757" s="58">
        <f t="shared" si="65"/>
        <v>1.4817950889077114</v>
      </c>
      <c r="D757" s="22">
        <f t="shared" si="63"/>
        <v>0.12531328320801727</v>
      </c>
      <c r="E757" s="22"/>
      <c r="F757" s="7" t="s">
        <v>1</v>
      </c>
      <c r="G757" s="7" t="s">
        <v>1</v>
      </c>
      <c r="H757" s="7" t="s">
        <v>1</v>
      </c>
      <c r="I757" s="7" t="s">
        <v>1</v>
      </c>
      <c r="J757" s="2">
        <v>298.2</v>
      </c>
      <c r="K757" s="2">
        <f t="shared" si="62"/>
        <v>2.0184741703728859</v>
      </c>
      <c r="L757" s="14">
        <v>239.7</v>
      </c>
      <c r="M757" s="14">
        <f t="shared" si="67"/>
        <v>1.4817950889077114</v>
      </c>
      <c r="N757" s="7" t="s">
        <v>1</v>
      </c>
      <c r="O757" s="7" t="s">
        <v>1</v>
      </c>
      <c r="P757" s="7" t="s">
        <v>1</v>
      </c>
      <c r="Q757" s="7" t="s">
        <v>1</v>
      </c>
      <c r="R757" s="58">
        <f t="shared" si="64"/>
        <v>78.745072273324581</v>
      </c>
      <c r="S757" s="22">
        <f t="shared" si="66"/>
        <v>1.4817950889077114</v>
      </c>
    </row>
    <row r="758" spans="1:19" s="5" customFormat="1" x14ac:dyDescent="0.3">
      <c r="A758" s="26">
        <v>17458</v>
      </c>
      <c r="B758" s="22">
        <f t="shared" si="60"/>
        <v>77.258919925196267</v>
      </c>
      <c r="C758" s="58">
        <f t="shared" si="65"/>
        <v>0.70921985815604049</v>
      </c>
      <c r="D758" s="22">
        <f t="shared" si="63"/>
        <v>-0.69930069930067562</v>
      </c>
      <c r="E758" s="22"/>
      <c r="F758" s="7" t="s">
        <v>1</v>
      </c>
      <c r="G758" s="7" t="s">
        <v>1</v>
      </c>
      <c r="H758" s="7" t="s">
        <v>1</v>
      </c>
      <c r="I758" s="7" t="s">
        <v>1</v>
      </c>
      <c r="J758" s="2">
        <v>303.5</v>
      </c>
      <c r="K758" s="2">
        <f t="shared" si="62"/>
        <v>1.7773306505700859</v>
      </c>
      <c r="L758" s="14">
        <v>241.4</v>
      </c>
      <c r="M758" s="14">
        <f t="shared" si="67"/>
        <v>0.70921985815604049</v>
      </c>
      <c r="N758" s="7" t="s">
        <v>1</v>
      </c>
      <c r="O758" s="7" t="s">
        <v>1</v>
      </c>
      <c r="P758" s="7" t="s">
        <v>1</v>
      </c>
      <c r="Q758" s="7" t="s">
        <v>1</v>
      </c>
      <c r="R758" s="58">
        <f t="shared" si="64"/>
        <v>79.303547963206327</v>
      </c>
      <c r="S758" s="22">
        <f t="shared" si="66"/>
        <v>0.70921985815604049</v>
      </c>
    </row>
    <row r="759" spans="1:19" s="5" customFormat="1" x14ac:dyDescent="0.3">
      <c r="A759" s="26">
        <v>17489</v>
      </c>
      <c r="B759" s="22">
        <f t="shared" si="60"/>
        <v>78.091037538309408</v>
      </c>
      <c r="C759" s="58">
        <f t="shared" si="65"/>
        <v>1.0770505385252704</v>
      </c>
      <c r="D759" s="22">
        <f t="shared" si="63"/>
        <v>-0.77267181781208727</v>
      </c>
      <c r="E759" s="22"/>
      <c r="F759" s="7" t="s">
        <v>1</v>
      </c>
      <c r="G759" s="7" t="s">
        <v>1</v>
      </c>
      <c r="H759" s="7" t="s">
        <v>1</v>
      </c>
      <c r="I759" s="7" t="s">
        <v>1</v>
      </c>
      <c r="J759" s="2">
        <v>306</v>
      </c>
      <c r="K759" s="2">
        <f t="shared" si="62"/>
        <v>0.82372322899506578</v>
      </c>
      <c r="L759" s="14">
        <v>244</v>
      </c>
      <c r="M759" s="14">
        <f t="shared" si="67"/>
        <v>1.0770505385252704</v>
      </c>
      <c r="N759" s="7" t="s">
        <v>1</v>
      </c>
      <c r="O759" s="7" t="s">
        <v>1</v>
      </c>
      <c r="P759" s="7" t="s">
        <v>1</v>
      </c>
      <c r="Q759" s="7" t="s">
        <v>1</v>
      </c>
      <c r="R759" s="58">
        <f t="shared" si="64"/>
        <v>80.157687253613688</v>
      </c>
      <c r="S759" s="22">
        <f t="shared" si="66"/>
        <v>1.0770505385252704</v>
      </c>
    </row>
    <row r="760" spans="1:19" s="5" customFormat="1" x14ac:dyDescent="0.3">
      <c r="A760" s="26">
        <v>17519</v>
      </c>
      <c r="B760" s="22">
        <f t="shared" si="60"/>
        <v>77.642974208171566</v>
      </c>
      <c r="C760" s="58">
        <f t="shared" si="65"/>
        <v>-0.57377049180328266</v>
      </c>
      <c r="D760" s="22">
        <f t="shared" si="63"/>
        <v>-1.0603588907014405</v>
      </c>
      <c r="E760" s="22"/>
      <c r="F760" s="7" t="s">
        <v>1</v>
      </c>
      <c r="G760" s="7" t="s">
        <v>1</v>
      </c>
      <c r="H760" s="7" t="s">
        <v>1</v>
      </c>
      <c r="I760" s="7" t="s">
        <v>1</v>
      </c>
      <c r="J760" s="2">
        <v>303.2</v>
      </c>
      <c r="K760" s="2">
        <f t="shared" si="62"/>
        <v>-0.91503267973856994</v>
      </c>
      <c r="L760" s="14">
        <v>242.6</v>
      </c>
      <c r="M760" s="14">
        <f t="shared" si="67"/>
        <v>-0.57377049180328266</v>
      </c>
      <c r="N760" s="7" t="s">
        <v>1</v>
      </c>
      <c r="O760" s="7" t="s">
        <v>1</v>
      </c>
      <c r="P760" s="7" t="s">
        <v>1</v>
      </c>
      <c r="Q760" s="7" t="s">
        <v>1</v>
      </c>
      <c r="R760" s="58">
        <f t="shared" si="64"/>
        <v>79.697766097240489</v>
      </c>
      <c r="S760" s="22">
        <f t="shared" si="66"/>
        <v>-0.57377049180328266</v>
      </c>
    </row>
    <row r="761" spans="1:19" s="5" customFormat="1" x14ac:dyDescent="0.3">
      <c r="A761" s="26">
        <v>17550</v>
      </c>
      <c r="B761" s="22">
        <f t="shared" ref="B761:B784" si="68">B762/(1+(C762/100))</f>
        <v>77.770992302496666</v>
      </c>
      <c r="C761" s="58">
        <f t="shared" si="65"/>
        <v>0.16488046166529546</v>
      </c>
      <c r="D761" s="22">
        <f t="shared" si="63"/>
        <v>-2.5270758122743597</v>
      </c>
      <c r="E761" s="22"/>
      <c r="F761" s="7" t="s">
        <v>1</v>
      </c>
      <c r="G761" s="7" t="s">
        <v>1</v>
      </c>
      <c r="H761" s="7" t="s">
        <v>1</v>
      </c>
      <c r="I761" s="7" t="s">
        <v>1</v>
      </c>
      <c r="J761" s="2">
        <v>302.39999999999998</v>
      </c>
      <c r="K761" s="2">
        <f t="shared" si="62"/>
        <v>-0.26385224274406704</v>
      </c>
      <c r="L761" s="14">
        <v>243</v>
      </c>
      <c r="M761" s="14">
        <f t="shared" si="67"/>
        <v>0.16488046166529546</v>
      </c>
      <c r="N761" s="7" t="s">
        <v>1</v>
      </c>
      <c r="O761" s="7" t="s">
        <v>1</v>
      </c>
      <c r="P761" s="7" t="s">
        <v>1</v>
      </c>
      <c r="Q761" s="7" t="s">
        <v>1</v>
      </c>
      <c r="R761" s="58">
        <f t="shared" si="64"/>
        <v>79.829172141918548</v>
      </c>
      <c r="S761" s="22">
        <f t="shared" si="66"/>
        <v>0.16488046166529546</v>
      </c>
    </row>
    <row r="762" spans="1:19" s="5" customFormat="1" x14ac:dyDescent="0.3">
      <c r="A762" s="26">
        <v>17581</v>
      </c>
      <c r="B762" s="22">
        <f t="shared" si="68"/>
        <v>79.883290858860775</v>
      </c>
      <c r="C762" s="58">
        <f t="shared" si="65"/>
        <v>2.716049382716057</v>
      </c>
      <c r="D762" s="22">
        <f t="shared" si="63"/>
        <v>1.0935601458080368</v>
      </c>
      <c r="E762" s="22"/>
      <c r="F762" s="7" t="s">
        <v>1</v>
      </c>
      <c r="G762" s="7" t="s">
        <v>1</v>
      </c>
      <c r="H762" s="7" t="s">
        <v>1</v>
      </c>
      <c r="I762" s="7" t="s">
        <v>1</v>
      </c>
      <c r="J762" s="2">
        <v>304.3</v>
      </c>
      <c r="K762" s="2">
        <f t="shared" si="62"/>
        <v>0.62830687830688348</v>
      </c>
      <c r="L762" s="14">
        <v>249.6</v>
      </c>
      <c r="M762" s="14">
        <f t="shared" si="67"/>
        <v>2.716049382716057</v>
      </c>
      <c r="N762" s="7" t="s">
        <v>1</v>
      </c>
      <c r="O762" s="7" t="s">
        <v>1</v>
      </c>
      <c r="P762" s="7" t="s">
        <v>1</v>
      </c>
      <c r="Q762" s="7" t="s">
        <v>1</v>
      </c>
      <c r="R762" s="58">
        <f t="shared" si="64"/>
        <v>81.997371879106467</v>
      </c>
      <c r="S762" s="22">
        <f t="shared" si="66"/>
        <v>2.716049382716057</v>
      </c>
    </row>
    <row r="763" spans="1:19" s="5" customFormat="1" x14ac:dyDescent="0.3">
      <c r="A763" s="26">
        <v>17610</v>
      </c>
      <c r="B763" s="22">
        <f t="shared" si="68"/>
        <v>79.915295382442039</v>
      </c>
      <c r="C763" s="58">
        <f t="shared" si="65"/>
        <v>4.0064102564096871E-2</v>
      </c>
      <c r="D763" s="22">
        <f t="shared" si="63"/>
        <v>2.7149321266968451</v>
      </c>
      <c r="E763" s="22"/>
      <c r="F763" s="7" t="s">
        <v>1</v>
      </c>
      <c r="G763" s="7" t="s">
        <v>1</v>
      </c>
      <c r="H763" s="7" t="s">
        <v>1</v>
      </c>
      <c r="I763" s="7" t="s">
        <v>1</v>
      </c>
      <c r="J763" s="2">
        <v>303.10000000000002</v>
      </c>
      <c r="K763" s="2">
        <f t="shared" ref="K763:K796" si="69">((J763/J762)-1)*100</f>
        <v>-0.39434768320735225</v>
      </c>
      <c r="L763" s="14">
        <v>249.7</v>
      </c>
      <c r="M763" s="14">
        <f t="shared" si="67"/>
        <v>4.0064102564096871E-2</v>
      </c>
      <c r="N763" s="7" t="s">
        <v>1</v>
      </c>
      <c r="O763" s="7" t="s">
        <v>1</v>
      </c>
      <c r="P763" s="7" t="s">
        <v>1</v>
      </c>
      <c r="Q763" s="7" t="s">
        <v>1</v>
      </c>
      <c r="R763" s="58">
        <f t="shared" si="64"/>
        <v>82.030223390275978</v>
      </c>
      <c r="S763" s="22">
        <f t="shared" si="66"/>
        <v>4.0064102564096871E-2</v>
      </c>
    </row>
    <row r="764" spans="1:19" s="5" customFormat="1" x14ac:dyDescent="0.3">
      <c r="A764" s="26">
        <v>17641</v>
      </c>
      <c r="B764" s="22">
        <f t="shared" si="68"/>
        <v>79.819281811698232</v>
      </c>
      <c r="C764" s="58">
        <f t="shared" si="65"/>
        <v>-0.12014417300759694</v>
      </c>
      <c r="D764" s="22">
        <f t="shared" si="63"/>
        <v>2.2131147540983998</v>
      </c>
      <c r="E764" s="22"/>
      <c r="F764" s="7" t="s">
        <v>1</v>
      </c>
      <c r="G764" s="7" t="s">
        <v>1</v>
      </c>
      <c r="H764" s="7" t="s">
        <v>1</v>
      </c>
      <c r="I764" s="7" t="s">
        <v>1</v>
      </c>
      <c r="J764" s="2">
        <v>302.7</v>
      </c>
      <c r="K764" s="2">
        <f t="shared" si="69"/>
        <v>-0.13196964698120039</v>
      </c>
      <c r="L764" s="14">
        <v>249.4</v>
      </c>
      <c r="M764" s="14">
        <f t="shared" si="67"/>
        <v>-0.12014417300759694</v>
      </c>
      <c r="N764" s="7" t="s">
        <v>1</v>
      </c>
      <c r="O764" s="7" t="s">
        <v>1</v>
      </c>
      <c r="P764" s="7" t="s">
        <v>1</v>
      </c>
      <c r="Q764" s="7" t="s">
        <v>1</v>
      </c>
      <c r="R764" s="58">
        <f t="shared" si="64"/>
        <v>81.931668856767445</v>
      </c>
      <c r="S764" s="22">
        <f t="shared" si="66"/>
        <v>-0.12014417300759694</v>
      </c>
    </row>
    <row r="765" spans="1:19" s="5" customFormat="1" x14ac:dyDescent="0.3">
      <c r="A765" s="26">
        <v>17671</v>
      </c>
      <c r="B765" s="22">
        <f t="shared" si="68"/>
        <v>82.795702504756747</v>
      </c>
      <c r="C765" s="58">
        <f t="shared" si="65"/>
        <v>3.7289494787489996</v>
      </c>
      <c r="D765" s="22">
        <f t="shared" si="63"/>
        <v>6.1115668580804083</v>
      </c>
      <c r="E765" s="22"/>
      <c r="F765" s="7" t="s">
        <v>1</v>
      </c>
      <c r="G765" s="7" t="s">
        <v>1</v>
      </c>
      <c r="H765" s="7" t="s">
        <v>1</v>
      </c>
      <c r="I765" s="7" t="s">
        <v>1</v>
      </c>
      <c r="J765" s="2">
        <v>313.2</v>
      </c>
      <c r="K765" s="2">
        <f t="shared" si="69"/>
        <v>3.468780971258667</v>
      </c>
      <c r="L765" s="14">
        <v>258.7</v>
      </c>
      <c r="M765" s="14">
        <f t="shared" si="67"/>
        <v>3.7289494787489996</v>
      </c>
      <c r="N765" s="7" t="s">
        <v>1</v>
      </c>
      <c r="O765" s="7" t="s">
        <v>1</v>
      </c>
      <c r="P765" s="7" t="s">
        <v>1</v>
      </c>
      <c r="Q765" s="7" t="s">
        <v>1</v>
      </c>
      <c r="R765" s="58">
        <f t="shared" si="64"/>
        <v>84.986859395532235</v>
      </c>
      <c r="S765" s="22">
        <f t="shared" si="66"/>
        <v>3.7289494787489996</v>
      </c>
    </row>
    <row r="766" spans="1:19" s="5" customFormat="1" x14ac:dyDescent="0.3">
      <c r="A766" s="26">
        <v>17702</v>
      </c>
      <c r="B766" s="22">
        <f t="shared" si="68"/>
        <v>82.827707028338025</v>
      </c>
      <c r="C766" s="58">
        <f t="shared" si="65"/>
        <v>3.8654812524163695E-2</v>
      </c>
      <c r="D766" s="22">
        <f t="shared" si="63"/>
        <v>7.6987099459009833</v>
      </c>
      <c r="E766" s="22"/>
      <c r="F766" s="7" t="s">
        <v>1</v>
      </c>
      <c r="G766" s="7" t="s">
        <v>1</v>
      </c>
      <c r="H766" s="7" t="s">
        <v>1</v>
      </c>
      <c r="I766" s="7" t="s">
        <v>1</v>
      </c>
      <c r="J766" s="2">
        <v>321.10000000000002</v>
      </c>
      <c r="K766" s="2">
        <f t="shared" si="69"/>
        <v>2.5223499361430424</v>
      </c>
      <c r="L766" s="14">
        <v>258.8</v>
      </c>
      <c r="M766" s="14">
        <f t="shared" si="67"/>
        <v>3.8654812524163695E-2</v>
      </c>
      <c r="N766" s="7" t="s">
        <v>1</v>
      </c>
      <c r="O766" s="7" t="s">
        <v>1</v>
      </c>
      <c r="P766" s="7" t="s">
        <v>1</v>
      </c>
      <c r="Q766" s="7" t="s">
        <v>1</v>
      </c>
      <c r="R766" s="58">
        <f t="shared" si="64"/>
        <v>85.019710906701746</v>
      </c>
      <c r="S766" s="22">
        <f t="shared" si="66"/>
        <v>3.8654812524163695E-2</v>
      </c>
    </row>
    <row r="767" spans="1:19" s="5" customFormat="1" x14ac:dyDescent="0.3">
      <c r="A767" s="26">
        <v>17732</v>
      </c>
      <c r="B767" s="22">
        <f t="shared" si="68"/>
        <v>83.33977940563841</v>
      </c>
      <c r="C767" s="58">
        <f t="shared" si="65"/>
        <v>0.61823802163831765</v>
      </c>
      <c r="D767" s="22">
        <f t="shared" si="63"/>
        <v>10.432569974554728</v>
      </c>
      <c r="E767" s="22"/>
      <c r="F767" s="7" t="s">
        <v>1</v>
      </c>
      <c r="G767" s="7" t="s">
        <v>1</v>
      </c>
      <c r="H767" s="7" t="s">
        <v>1</v>
      </c>
      <c r="I767" s="7" t="s">
        <v>1</v>
      </c>
      <c r="J767" s="2">
        <v>326.10000000000002</v>
      </c>
      <c r="K767" s="2">
        <f t="shared" si="69"/>
        <v>1.5571473061351648</v>
      </c>
      <c r="L767" s="14">
        <v>260.39999999999998</v>
      </c>
      <c r="M767" s="14">
        <f t="shared" si="67"/>
        <v>0.61823802163831765</v>
      </c>
      <c r="N767" s="7" t="s">
        <v>1</v>
      </c>
      <c r="O767" s="7" t="s">
        <v>1</v>
      </c>
      <c r="P767" s="7" t="s">
        <v>1</v>
      </c>
      <c r="Q767" s="7" t="s">
        <v>1</v>
      </c>
      <c r="R767" s="58">
        <f t="shared" si="64"/>
        <v>85.545335085413953</v>
      </c>
      <c r="S767" s="22">
        <f t="shared" si="66"/>
        <v>0.61823802163831765</v>
      </c>
    </row>
    <row r="768" spans="1:19" s="5" customFormat="1" x14ac:dyDescent="0.3">
      <c r="A768" s="26">
        <v>17763</v>
      </c>
      <c r="B768" s="22">
        <f t="shared" si="68"/>
        <v>85.868136768559097</v>
      </c>
      <c r="C768" s="58">
        <f t="shared" si="65"/>
        <v>3.0337941628264309</v>
      </c>
      <c r="D768" s="22">
        <f t="shared" si="63"/>
        <v>13.590177815410742</v>
      </c>
      <c r="E768" s="22"/>
      <c r="F768" s="7" t="s">
        <v>1</v>
      </c>
      <c r="G768" s="7" t="s">
        <v>1</v>
      </c>
      <c r="H768" s="7" t="s">
        <v>1</v>
      </c>
      <c r="I768" s="7" t="s">
        <v>1</v>
      </c>
      <c r="J768" s="2">
        <v>330.5</v>
      </c>
      <c r="K768" s="2">
        <f t="shared" si="69"/>
        <v>1.3492793621588506</v>
      </c>
      <c r="L768" s="14">
        <v>268.3</v>
      </c>
      <c r="M768" s="14">
        <f t="shared" si="67"/>
        <v>3.0337941628264309</v>
      </c>
      <c r="N768" s="7" t="s">
        <v>1</v>
      </c>
      <c r="O768" s="7" t="s">
        <v>1</v>
      </c>
      <c r="P768" s="7" t="s">
        <v>1</v>
      </c>
      <c r="Q768" s="7" t="s">
        <v>1</v>
      </c>
      <c r="R768" s="58">
        <f t="shared" si="64"/>
        <v>88.140604467805545</v>
      </c>
      <c r="S768" s="22">
        <f t="shared" si="66"/>
        <v>3.0337941628264309</v>
      </c>
    </row>
    <row r="769" spans="1:19" s="5" customFormat="1" x14ac:dyDescent="0.3">
      <c r="A769" s="26">
        <v>17794</v>
      </c>
      <c r="B769" s="22">
        <f t="shared" si="68"/>
        <v>86.508227240184596</v>
      </c>
      <c r="C769" s="58">
        <f t="shared" si="65"/>
        <v>0.74543421543049604</v>
      </c>
      <c r="D769" s="22">
        <f t="shared" si="63"/>
        <v>12.765957446808596</v>
      </c>
      <c r="E769" s="22"/>
      <c r="F769" s="7" t="s">
        <v>1</v>
      </c>
      <c r="G769" s="7" t="s">
        <v>1</v>
      </c>
      <c r="H769" s="7" t="s">
        <v>1</v>
      </c>
      <c r="I769" s="7" t="s">
        <v>1</v>
      </c>
      <c r="J769" s="2">
        <v>327.8</v>
      </c>
      <c r="K769" s="2">
        <f t="shared" si="69"/>
        <v>-0.81694402420574574</v>
      </c>
      <c r="L769" s="14">
        <v>270.3</v>
      </c>
      <c r="M769" s="14">
        <f t="shared" si="67"/>
        <v>0.74543421543049604</v>
      </c>
      <c r="N769" s="7" t="s">
        <v>1</v>
      </c>
      <c r="O769" s="7" t="s">
        <v>1</v>
      </c>
      <c r="P769" s="7" t="s">
        <v>1</v>
      </c>
      <c r="Q769" s="7" t="s">
        <v>1</v>
      </c>
      <c r="R769" s="58">
        <f t="shared" si="64"/>
        <v>88.797634691195825</v>
      </c>
      <c r="S769" s="22">
        <f t="shared" si="66"/>
        <v>0.74543421543049604</v>
      </c>
    </row>
    <row r="770" spans="1:19" s="5" customFormat="1" x14ac:dyDescent="0.3">
      <c r="A770" s="26">
        <v>17824</v>
      </c>
      <c r="B770" s="22">
        <f t="shared" si="68"/>
        <v>87.308340329716458</v>
      </c>
      <c r="C770" s="58">
        <f t="shared" si="65"/>
        <v>0.92489826119126484</v>
      </c>
      <c r="D770" s="22">
        <f t="shared" si="63"/>
        <v>13.007456503728321</v>
      </c>
      <c r="E770" s="22"/>
      <c r="F770" s="7" t="s">
        <v>1</v>
      </c>
      <c r="G770" s="7" t="s">
        <v>1</v>
      </c>
      <c r="H770" s="7" t="s">
        <v>1</v>
      </c>
      <c r="I770" s="7" t="s">
        <v>1</v>
      </c>
      <c r="J770" s="2">
        <v>330.9</v>
      </c>
      <c r="K770" s="2">
        <f t="shared" si="69"/>
        <v>0.94569859670530221</v>
      </c>
      <c r="L770" s="14">
        <v>272.8</v>
      </c>
      <c r="M770" s="14">
        <f t="shared" si="67"/>
        <v>0.92489826119126484</v>
      </c>
      <c r="N770" s="7" t="s">
        <v>1</v>
      </c>
      <c r="O770" s="7" t="s">
        <v>1</v>
      </c>
      <c r="P770" s="7" t="s">
        <v>1</v>
      </c>
      <c r="Q770" s="7" t="s">
        <v>1</v>
      </c>
      <c r="R770" s="58">
        <f t="shared" si="64"/>
        <v>89.61892247043366</v>
      </c>
      <c r="S770" s="22">
        <f t="shared" si="66"/>
        <v>0.92489826119126484</v>
      </c>
    </row>
    <row r="771" spans="1:19" s="5" customFormat="1" x14ac:dyDescent="0.3">
      <c r="A771" s="26">
        <v>17855</v>
      </c>
      <c r="B771" s="22">
        <f t="shared" si="68"/>
        <v>86.604240810928417</v>
      </c>
      <c r="C771" s="58">
        <f t="shared" si="65"/>
        <v>-0.80645161290322509</v>
      </c>
      <c r="D771" s="22">
        <f t="shared" si="63"/>
        <v>10.901639344262337</v>
      </c>
      <c r="E771" s="22"/>
      <c r="F771" s="7" t="s">
        <v>1</v>
      </c>
      <c r="G771" s="7" t="s">
        <v>1</v>
      </c>
      <c r="H771" s="7" t="s">
        <v>1</v>
      </c>
      <c r="I771" s="7" t="s">
        <v>1</v>
      </c>
      <c r="J771" s="2">
        <v>329.1</v>
      </c>
      <c r="K771" s="2">
        <f t="shared" si="69"/>
        <v>-0.54397098821394874</v>
      </c>
      <c r="L771" s="14">
        <v>270.60000000000002</v>
      </c>
      <c r="M771" s="14">
        <f t="shared" si="67"/>
        <v>-0.80645161290322509</v>
      </c>
      <c r="N771" s="7" t="s">
        <v>1</v>
      </c>
      <c r="O771" s="7" t="s">
        <v>1</v>
      </c>
      <c r="P771" s="7" t="s">
        <v>1</v>
      </c>
      <c r="Q771" s="7" t="s">
        <v>1</v>
      </c>
      <c r="R771" s="58">
        <f t="shared" si="64"/>
        <v>88.896189224704358</v>
      </c>
      <c r="S771" s="22">
        <f t="shared" si="66"/>
        <v>-0.80645161290322509</v>
      </c>
    </row>
    <row r="772" spans="1:19" s="5" customFormat="1" x14ac:dyDescent="0.3">
      <c r="A772" s="26">
        <v>17885</v>
      </c>
      <c r="B772" s="22">
        <f t="shared" si="68"/>
        <v>85.900141292140361</v>
      </c>
      <c r="C772" s="58">
        <f t="shared" si="65"/>
        <v>-0.81300813008131634</v>
      </c>
      <c r="D772" s="22">
        <f t="shared" si="63"/>
        <v>10.634789777411392</v>
      </c>
      <c r="E772" s="22"/>
      <c r="F772" s="7" t="s">
        <v>1</v>
      </c>
      <c r="G772" s="7" t="s">
        <v>1</v>
      </c>
      <c r="H772" s="7" t="s">
        <v>1</v>
      </c>
      <c r="I772" s="7" t="s">
        <v>1</v>
      </c>
      <c r="J772" s="2">
        <v>320.5</v>
      </c>
      <c r="K772" s="2">
        <f t="shared" si="69"/>
        <v>-2.6131874810088163</v>
      </c>
      <c r="L772" s="14">
        <v>268.39999999999998</v>
      </c>
      <c r="M772" s="14">
        <f t="shared" si="67"/>
        <v>-0.81300813008131634</v>
      </c>
      <c r="N772" s="7" t="s">
        <v>1</v>
      </c>
      <c r="O772" s="7" t="s">
        <v>1</v>
      </c>
      <c r="P772" s="7" t="s">
        <v>1</v>
      </c>
      <c r="Q772" s="7" t="s">
        <v>1</v>
      </c>
      <c r="R772" s="58">
        <f t="shared" si="64"/>
        <v>88.173455978975042</v>
      </c>
      <c r="S772" s="22">
        <f t="shared" si="66"/>
        <v>-0.81300813008131634</v>
      </c>
    </row>
    <row r="773" spans="1:19" s="5" customFormat="1" x14ac:dyDescent="0.3">
      <c r="A773" s="26">
        <v>17916</v>
      </c>
      <c r="B773" s="22">
        <f t="shared" si="68"/>
        <v>86.284195575115675</v>
      </c>
      <c r="C773" s="58">
        <f t="shared" si="65"/>
        <v>0.44709388971686526</v>
      </c>
      <c r="D773" s="22">
        <f t="shared" ref="D773:D836" si="70">((B773/B761)-1)*100</f>
        <v>10.946502057613205</v>
      </c>
      <c r="E773" s="22"/>
      <c r="F773" s="7" t="s">
        <v>1</v>
      </c>
      <c r="G773" s="7" t="s">
        <v>1</v>
      </c>
      <c r="H773" s="7" t="s">
        <v>1</v>
      </c>
      <c r="I773" s="7" t="s">
        <v>1</v>
      </c>
      <c r="J773" s="2">
        <v>321.60000000000002</v>
      </c>
      <c r="K773" s="2">
        <f t="shared" si="69"/>
        <v>0.34321372854915211</v>
      </c>
      <c r="L773" s="14">
        <v>269.60000000000002</v>
      </c>
      <c r="M773" s="14">
        <f t="shared" si="67"/>
        <v>0.44709388971686526</v>
      </c>
      <c r="N773" s="7" t="s">
        <v>1</v>
      </c>
      <c r="O773" s="7" t="s">
        <v>1</v>
      </c>
      <c r="P773" s="7" t="s">
        <v>1</v>
      </c>
      <c r="Q773" s="7" t="s">
        <v>1</v>
      </c>
      <c r="R773" s="58">
        <f t="shared" si="64"/>
        <v>88.567674113009232</v>
      </c>
      <c r="S773" s="22">
        <f t="shared" si="66"/>
        <v>0.44709388971686526</v>
      </c>
    </row>
    <row r="774" spans="1:19" s="5" customFormat="1" x14ac:dyDescent="0.3">
      <c r="A774" s="26">
        <v>17947</v>
      </c>
      <c r="B774" s="22">
        <f t="shared" si="68"/>
        <v>86.604240810928417</v>
      </c>
      <c r="C774" s="58">
        <f t="shared" si="65"/>
        <v>0.37091988130564246</v>
      </c>
      <c r="D774" s="22">
        <f t="shared" si="70"/>
        <v>8.413461538461565</v>
      </c>
      <c r="E774" s="22"/>
      <c r="F774" s="7" t="s">
        <v>1</v>
      </c>
      <c r="G774" s="7" t="s">
        <v>1</v>
      </c>
      <c r="H774" s="7" t="s">
        <v>1</v>
      </c>
      <c r="I774" s="7" t="s">
        <v>1</v>
      </c>
      <c r="J774" s="2">
        <v>322.10000000000002</v>
      </c>
      <c r="K774" s="2">
        <f t="shared" si="69"/>
        <v>0.15547263681592316</v>
      </c>
      <c r="L774" s="14">
        <v>270.60000000000002</v>
      </c>
      <c r="M774" s="14">
        <f t="shared" si="67"/>
        <v>0.37091988130564246</v>
      </c>
      <c r="N774" s="7" t="s">
        <v>1</v>
      </c>
      <c r="O774" s="7" t="s">
        <v>1</v>
      </c>
      <c r="P774" s="7" t="s">
        <v>1</v>
      </c>
      <c r="Q774" s="7" t="s">
        <v>1</v>
      </c>
      <c r="R774" s="58">
        <f t="shared" si="64"/>
        <v>88.896189224704372</v>
      </c>
      <c r="S774" s="22">
        <f t="shared" si="66"/>
        <v>0.37091988130564246</v>
      </c>
    </row>
    <row r="775" spans="1:19" s="5" customFormat="1" x14ac:dyDescent="0.3">
      <c r="A775" s="26">
        <v>17975</v>
      </c>
      <c r="B775" s="22">
        <f t="shared" si="68"/>
        <v>88.012439848504471</v>
      </c>
      <c r="C775" s="58">
        <f t="shared" si="65"/>
        <v>1.6260162601625883</v>
      </c>
      <c r="D775" s="22">
        <f t="shared" si="70"/>
        <v>10.132158590308403</v>
      </c>
      <c r="E775" s="22"/>
      <c r="F775" s="7" t="s">
        <v>1</v>
      </c>
      <c r="G775" s="7" t="s">
        <v>1</v>
      </c>
      <c r="H775" s="7" t="s">
        <v>1</v>
      </c>
      <c r="I775" s="7" t="s">
        <v>1</v>
      </c>
      <c r="J775" s="2">
        <v>327.39999999999998</v>
      </c>
      <c r="K775" s="2">
        <f t="shared" si="69"/>
        <v>1.6454517230673593</v>
      </c>
      <c r="L775" s="14">
        <v>275</v>
      </c>
      <c r="M775" s="14">
        <f t="shared" si="67"/>
        <v>1.6260162601625883</v>
      </c>
      <c r="N775" s="7" t="s">
        <v>1</v>
      </c>
      <c r="O775" s="7" t="s">
        <v>1</v>
      </c>
      <c r="P775" s="7" t="s">
        <v>1</v>
      </c>
      <c r="Q775" s="7" t="s">
        <v>1</v>
      </c>
      <c r="R775" s="58">
        <f t="shared" si="64"/>
        <v>90.341655716162961</v>
      </c>
      <c r="S775" s="22">
        <f t="shared" si="66"/>
        <v>1.6260162601625883</v>
      </c>
    </row>
    <row r="776" spans="1:19" s="5" customFormat="1" x14ac:dyDescent="0.3">
      <c r="A776" s="26">
        <v>18006</v>
      </c>
      <c r="B776" s="22">
        <f t="shared" si="68"/>
        <v>89.676675074730724</v>
      </c>
      <c r="C776" s="58">
        <f t="shared" si="65"/>
        <v>1.8909090909090764</v>
      </c>
      <c r="D776" s="22">
        <f t="shared" si="70"/>
        <v>12.349639133921396</v>
      </c>
      <c r="E776" s="22"/>
      <c r="F776" s="7" t="s">
        <v>1</v>
      </c>
      <c r="G776" s="7" t="s">
        <v>1</v>
      </c>
      <c r="H776" s="7" t="s">
        <v>1</v>
      </c>
      <c r="I776" s="7" t="s">
        <v>1</v>
      </c>
      <c r="J776" s="2">
        <v>329.5</v>
      </c>
      <c r="K776" s="2">
        <f t="shared" si="69"/>
        <v>0.64141722663408895</v>
      </c>
      <c r="L776" s="14">
        <v>280.2</v>
      </c>
      <c r="M776" s="14">
        <f t="shared" si="67"/>
        <v>1.8909090909090764</v>
      </c>
      <c r="N776" s="7" t="s">
        <v>1</v>
      </c>
      <c r="O776" s="7" t="s">
        <v>1</v>
      </c>
      <c r="P776" s="7" t="s">
        <v>1</v>
      </c>
      <c r="Q776" s="7" t="s">
        <v>1</v>
      </c>
      <c r="R776" s="58">
        <f t="shared" si="64"/>
        <v>92.049934296977668</v>
      </c>
      <c r="S776" s="22">
        <f t="shared" si="66"/>
        <v>1.8909090909090764</v>
      </c>
    </row>
    <row r="777" spans="1:19" s="5" customFormat="1" x14ac:dyDescent="0.3">
      <c r="A777" s="26">
        <v>18036</v>
      </c>
      <c r="B777" s="22">
        <f t="shared" si="68"/>
        <v>90.796833400075329</v>
      </c>
      <c r="C777" s="58">
        <f t="shared" si="65"/>
        <v>1.2491077801570327</v>
      </c>
      <c r="D777" s="22">
        <f t="shared" si="70"/>
        <v>9.6637031310398136</v>
      </c>
      <c r="E777" s="22"/>
      <c r="F777" s="7" t="s">
        <v>1</v>
      </c>
      <c r="G777" s="7" t="s">
        <v>1</v>
      </c>
      <c r="H777" s="7" t="s">
        <v>1</v>
      </c>
      <c r="I777" s="7" t="s">
        <v>1</v>
      </c>
      <c r="J777" s="2">
        <v>329.2</v>
      </c>
      <c r="K777" s="2">
        <f t="shared" si="69"/>
        <v>-9.1047040971170556E-2</v>
      </c>
      <c r="L777" s="14">
        <v>283.7</v>
      </c>
      <c r="M777" s="14">
        <f t="shared" si="67"/>
        <v>1.2491077801570327</v>
      </c>
      <c r="N777" s="7" t="s">
        <v>1</v>
      </c>
      <c r="O777" s="7" t="s">
        <v>1</v>
      </c>
      <c r="P777" s="7" t="s">
        <v>1</v>
      </c>
      <c r="Q777" s="7" t="s">
        <v>1</v>
      </c>
      <c r="R777" s="58">
        <f t="shared" si="64"/>
        <v>93.199737187910657</v>
      </c>
      <c r="S777" s="22">
        <f t="shared" si="66"/>
        <v>1.2491077801570327</v>
      </c>
    </row>
    <row r="778" spans="1:19" s="5" customFormat="1" x14ac:dyDescent="0.3">
      <c r="A778" s="26">
        <v>18067</v>
      </c>
      <c r="B778" s="22">
        <f t="shared" si="68"/>
        <v>91.180887683050614</v>
      </c>
      <c r="C778" s="58">
        <f t="shared" si="65"/>
        <v>0.42298202326400691</v>
      </c>
      <c r="D778" s="22">
        <f t="shared" si="70"/>
        <v>10.085007727975249</v>
      </c>
      <c r="E778" s="22"/>
      <c r="F778" s="7" t="s">
        <v>1</v>
      </c>
      <c r="G778" s="7" t="s">
        <v>1</v>
      </c>
      <c r="H778" s="7" t="s">
        <v>1</v>
      </c>
      <c r="I778" s="7" t="s">
        <v>1</v>
      </c>
      <c r="J778" s="2">
        <v>332.7</v>
      </c>
      <c r="K778" s="2">
        <f t="shared" si="69"/>
        <v>1.063183475091134</v>
      </c>
      <c r="L778" s="14">
        <v>284.89999999999998</v>
      </c>
      <c r="M778" s="14">
        <f t="shared" si="67"/>
        <v>0.42298202326400691</v>
      </c>
      <c r="N778" s="7" t="s">
        <v>1</v>
      </c>
      <c r="O778" s="7" t="s">
        <v>1</v>
      </c>
      <c r="P778" s="7" t="s">
        <v>1</v>
      </c>
      <c r="Q778" s="7" t="s">
        <v>1</v>
      </c>
      <c r="R778" s="58">
        <f t="shared" si="64"/>
        <v>93.593955321944819</v>
      </c>
      <c r="S778" s="22">
        <f t="shared" si="66"/>
        <v>0.42298202326400691</v>
      </c>
    </row>
    <row r="779" spans="1:19" s="5" customFormat="1" x14ac:dyDescent="0.3">
      <c r="A779" s="26">
        <v>18097</v>
      </c>
      <c r="B779" s="22">
        <f t="shared" si="68"/>
        <v>92.589086720626696</v>
      </c>
      <c r="C779" s="58">
        <f t="shared" si="65"/>
        <v>1.5444015444015635</v>
      </c>
      <c r="D779" s="22">
        <f t="shared" si="70"/>
        <v>11.098310291858681</v>
      </c>
      <c r="E779" s="22"/>
      <c r="F779" s="7" t="s">
        <v>1</v>
      </c>
      <c r="G779" s="7" t="s">
        <v>1</v>
      </c>
      <c r="H779" s="7" t="s">
        <v>1</v>
      </c>
      <c r="I779" s="7" t="s">
        <v>1</v>
      </c>
      <c r="J779" s="2">
        <v>339.8</v>
      </c>
      <c r="K779" s="2">
        <f t="shared" si="69"/>
        <v>2.1340547039374824</v>
      </c>
      <c r="L779" s="14">
        <v>289.3</v>
      </c>
      <c r="M779" s="14">
        <f t="shared" si="67"/>
        <v>1.5444015444015635</v>
      </c>
      <c r="N779" s="7" t="s">
        <v>1</v>
      </c>
      <c r="O779" s="7" t="s">
        <v>1</v>
      </c>
      <c r="P779" s="7" t="s">
        <v>1</v>
      </c>
      <c r="Q779" s="7" t="s">
        <v>1</v>
      </c>
      <c r="R779" s="58">
        <f t="shared" si="64"/>
        <v>95.03942181340345</v>
      </c>
      <c r="S779" s="22">
        <f t="shared" si="66"/>
        <v>1.5444015444015635</v>
      </c>
    </row>
    <row r="780" spans="1:19" s="5" customFormat="1" x14ac:dyDescent="0.3">
      <c r="A780" s="26">
        <v>18128</v>
      </c>
      <c r="B780" s="22">
        <f t="shared" si="68"/>
        <v>92.109018866907576</v>
      </c>
      <c r="C780" s="58">
        <f t="shared" si="65"/>
        <v>-0.51849291393017971</v>
      </c>
      <c r="D780" s="22">
        <f t="shared" si="70"/>
        <v>7.2679836004472254</v>
      </c>
      <c r="E780" s="22"/>
      <c r="F780" s="7" t="s">
        <v>1</v>
      </c>
      <c r="G780" s="7" t="s">
        <v>1</v>
      </c>
      <c r="H780" s="7" t="s">
        <v>1</v>
      </c>
      <c r="I780" s="7" t="s">
        <v>1</v>
      </c>
      <c r="J780" s="2">
        <v>335.1</v>
      </c>
      <c r="K780" s="2">
        <f t="shared" si="69"/>
        <v>-1.3831665685697381</v>
      </c>
      <c r="L780" s="14">
        <v>287.8</v>
      </c>
      <c r="M780" s="14">
        <f t="shared" si="67"/>
        <v>-0.51849291393017971</v>
      </c>
      <c r="N780" s="7" t="s">
        <v>1</v>
      </c>
      <c r="O780" s="7" t="s">
        <v>1</v>
      </c>
      <c r="P780" s="7" t="s">
        <v>1</v>
      </c>
      <c r="Q780" s="7" t="s">
        <v>1</v>
      </c>
      <c r="R780" s="58">
        <f t="shared" si="64"/>
        <v>94.546649145860741</v>
      </c>
      <c r="S780" s="22">
        <f t="shared" si="66"/>
        <v>-0.51849291393017971</v>
      </c>
    </row>
    <row r="781" spans="1:19" s="5" customFormat="1" x14ac:dyDescent="0.3">
      <c r="A781" s="26">
        <v>18159</v>
      </c>
      <c r="B781" s="22">
        <f t="shared" si="68"/>
        <v>93.9652812346215</v>
      </c>
      <c r="C781" s="58">
        <f t="shared" si="65"/>
        <v>2.0152883947185618</v>
      </c>
      <c r="D781" s="22">
        <f t="shared" si="70"/>
        <v>8.6200517943026078</v>
      </c>
      <c r="E781" s="22"/>
      <c r="F781" s="7" t="s">
        <v>1</v>
      </c>
      <c r="G781" s="7" t="s">
        <v>1</v>
      </c>
      <c r="H781" s="7" t="s">
        <v>1</v>
      </c>
      <c r="I781" s="7" t="s">
        <v>1</v>
      </c>
      <c r="J781" s="2">
        <v>341.3</v>
      </c>
      <c r="K781" s="2">
        <f t="shared" si="69"/>
        <v>1.8501939719486771</v>
      </c>
      <c r="L781" s="14">
        <v>293.60000000000002</v>
      </c>
      <c r="M781" s="14">
        <f t="shared" si="67"/>
        <v>2.0152883947185618</v>
      </c>
      <c r="N781" s="7" t="s">
        <v>1</v>
      </c>
      <c r="O781" s="7" t="s">
        <v>1</v>
      </c>
      <c r="P781" s="7" t="s">
        <v>1</v>
      </c>
      <c r="Q781" s="7" t="s">
        <v>1</v>
      </c>
      <c r="R781" s="58">
        <f t="shared" si="64"/>
        <v>96.452036793692542</v>
      </c>
      <c r="S781" s="22">
        <f t="shared" si="66"/>
        <v>2.0152883947185618</v>
      </c>
    </row>
    <row r="782" spans="1:19" s="5" customFormat="1" x14ac:dyDescent="0.3">
      <c r="A782" s="26">
        <v>18189</v>
      </c>
      <c r="B782" s="22">
        <f t="shared" si="68"/>
        <v>94.637376229828234</v>
      </c>
      <c r="C782" s="58">
        <f t="shared" si="65"/>
        <v>0.71525885558580971</v>
      </c>
      <c r="D782" s="22">
        <f t="shared" si="70"/>
        <v>8.3944281524926048</v>
      </c>
      <c r="E782" s="22"/>
      <c r="F782" s="7" t="s">
        <v>1</v>
      </c>
      <c r="G782" s="7" t="s">
        <v>1</v>
      </c>
      <c r="H782" s="7" t="s">
        <v>1</v>
      </c>
      <c r="I782" s="7" t="s">
        <v>1</v>
      </c>
      <c r="J782" s="2">
        <v>348.7</v>
      </c>
      <c r="K782" s="2">
        <f t="shared" si="69"/>
        <v>2.1681804863756149</v>
      </c>
      <c r="L782" s="14">
        <v>295.7</v>
      </c>
      <c r="M782" s="14">
        <f t="shared" si="67"/>
        <v>0.71525885558580971</v>
      </c>
      <c r="N782" s="7" t="s">
        <v>1</v>
      </c>
      <c r="O782" s="7" t="s">
        <v>1</v>
      </c>
      <c r="P782" s="7" t="s">
        <v>1</v>
      </c>
      <c r="Q782" s="7" t="s">
        <v>1</v>
      </c>
      <c r="R782" s="58">
        <f t="shared" si="64"/>
        <v>97.141918528252319</v>
      </c>
      <c r="S782" s="22">
        <f t="shared" si="66"/>
        <v>0.71525885558580971</v>
      </c>
    </row>
    <row r="783" spans="1:19" s="5" customFormat="1" x14ac:dyDescent="0.3">
      <c r="A783" s="26">
        <v>18220</v>
      </c>
      <c r="B783" s="22">
        <f t="shared" si="68"/>
        <v>94.189312899690393</v>
      </c>
      <c r="C783" s="58">
        <f t="shared" si="65"/>
        <v>-0.47345282380790721</v>
      </c>
      <c r="D783" s="22">
        <f t="shared" si="70"/>
        <v>8.7583148558757706</v>
      </c>
      <c r="E783" s="22"/>
      <c r="F783" s="7" t="s">
        <v>1</v>
      </c>
      <c r="G783" s="7" t="s">
        <v>1</v>
      </c>
      <c r="H783" s="7" t="s">
        <v>1</v>
      </c>
      <c r="I783" s="7" t="s">
        <v>1</v>
      </c>
      <c r="J783" s="2">
        <v>335</v>
      </c>
      <c r="K783" s="2">
        <f t="shared" si="69"/>
        <v>-3.9288786922856311</v>
      </c>
      <c r="L783" s="14">
        <v>294.3</v>
      </c>
      <c r="M783" s="14">
        <f t="shared" si="67"/>
        <v>-0.47345282380790721</v>
      </c>
      <c r="N783" s="7" t="s">
        <v>1</v>
      </c>
      <c r="O783" s="7" t="s">
        <v>1</v>
      </c>
      <c r="P783" s="7" t="s">
        <v>1</v>
      </c>
      <c r="Q783" s="7" t="s">
        <v>1</v>
      </c>
      <c r="R783" s="58">
        <f t="shared" si="64"/>
        <v>96.681997371879135</v>
      </c>
      <c r="S783" s="22">
        <f t="shared" si="66"/>
        <v>-0.47345282380790721</v>
      </c>
    </row>
    <row r="784" spans="1:19" s="5" customFormat="1" x14ac:dyDescent="0.3">
      <c r="A784" s="26">
        <v>18250</v>
      </c>
      <c r="B784" s="22">
        <f t="shared" si="68"/>
        <v>93.901272187458915</v>
      </c>
      <c r="C784" s="58">
        <f t="shared" si="65"/>
        <v>-0.30581039755352979</v>
      </c>
      <c r="D784" s="22">
        <f t="shared" si="70"/>
        <v>9.31445603576746</v>
      </c>
      <c r="E784" s="22"/>
      <c r="F784" s="7" t="s">
        <v>1</v>
      </c>
      <c r="G784" s="7" t="s">
        <v>1</v>
      </c>
      <c r="H784" s="7" t="s">
        <v>1</v>
      </c>
      <c r="I784" s="7" t="s">
        <v>1</v>
      </c>
      <c r="J784" s="2">
        <v>359.2</v>
      </c>
      <c r="K784" s="2">
        <f t="shared" si="69"/>
        <v>7.2238805970149311</v>
      </c>
      <c r="L784" s="14">
        <v>293.39999999999998</v>
      </c>
      <c r="M784" s="14">
        <f t="shared" si="67"/>
        <v>-0.30581039755352979</v>
      </c>
      <c r="N784" s="7" t="s">
        <v>1</v>
      </c>
      <c r="O784" s="7" t="s">
        <v>1</v>
      </c>
      <c r="P784" s="7" t="s">
        <v>1</v>
      </c>
      <c r="Q784" s="7" t="s">
        <v>1</v>
      </c>
      <c r="R784" s="58">
        <f t="shared" si="64"/>
        <v>96.386333771353492</v>
      </c>
      <c r="S784" s="22">
        <f t="shared" si="66"/>
        <v>-0.30581039755352979</v>
      </c>
    </row>
    <row r="785" spans="1:19" s="5" customFormat="1" x14ac:dyDescent="0.3">
      <c r="A785" s="26">
        <v>18281</v>
      </c>
      <c r="B785" s="22">
        <v>92.109018866907562</v>
      </c>
      <c r="C785" s="58">
        <f t="shared" si="65"/>
        <v>-1.9086571233810412</v>
      </c>
      <c r="D785" s="22">
        <f t="shared" si="70"/>
        <v>6.750741839762564</v>
      </c>
      <c r="E785" s="22"/>
      <c r="F785" s="7" t="s">
        <v>1</v>
      </c>
      <c r="G785" s="7" t="s">
        <v>1</v>
      </c>
      <c r="H785" s="7" t="s">
        <v>1</v>
      </c>
      <c r="I785" s="7" t="s">
        <v>1</v>
      </c>
      <c r="J785" s="2">
        <v>359.1</v>
      </c>
      <c r="K785" s="2">
        <f t="shared" si="69"/>
        <v>-2.783964365254965E-2</v>
      </c>
      <c r="L785" s="14">
        <v>287.8</v>
      </c>
      <c r="M785" s="14">
        <f t="shared" si="67"/>
        <v>-1.9086571233810412</v>
      </c>
      <c r="N785" s="7" t="s">
        <v>1</v>
      </c>
      <c r="O785" s="7" t="s">
        <v>1</v>
      </c>
      <c r="P785" s="7" t="s">
        <v>1</v>
      </c>
      <c r="Q785" s="7" t="s">
        <v>1</v>
      </c>
      <c r="R785" s="58">
        <f>R786/((1+(S786/100)))</f>
        <v>94.546649145860727</v>
      </c>
      <c r="S785" s="22">
        <f t="shared" si="66"/>
        <v>-1.9086571233810412</v>
      </c>
    </row>
    <row r="786" spans="1:19" s="5" customFormat="1" x14ac:dyDescent="0.3">
      <c r="A786" s="26">
        <v>18312</v>
      </c>
      <c r="B786" s="22">
        <v>93.133163621508331</v>
      </c>
      <c r="C786" s="58">
        <f t="shared" si="65"/>
        <v>1.1118832522585054</v>
      </c>
      <c r="D786" s="22">
        <f t="shared" si="70"/>
        <v>7.5388026607538183</v>
      </c>
      <c r="E786" s="22"/>
      <c r="F786" s="7" t="s">
        <v>1</v>
      </c>
      <c r="G786" s="7" t="s">
        <v>1</v>
      </c>
      <c r="H786" s="7" t="s">
        <v>1</v>
      </c>
      <c r="I786" s="7" t="s">
        <v>1</v>
      </c>
      <c r="J786" s="2">
        <v>359.3</v>
      </c>
      <c r="K786" s="2">
        <f t="shared" si="69"/>
        <v>5.5694792536886695E-2</v>
      </c>
      <c r="L786" s="14">
        <v>291</v>
      </c>
      <c r="M786" s="14">
        <f t="shared" si="67"/>
        <v>1.1118832522585054</v>
      </c>
      <c r="N786" s="7" t="s">
        <v>1</v>
      </c>
      <c r="O786" s="7" t="s">
        <v>1</v>
      </c>
      <c r="P786" s="7" t="s">
        <v>1</v>
      </c>
      <c r="Q786" s="7" t="s">
        <v>1</v>
      </c>
      <c r="R786" s="58">
        <f>R787/((1+(S787/100)))</f>
        <v>95.597897503285168</v>
      </c>
      <c r="S786" s="22">
        <f t="shared" si="66"/>
        <v>1.1118832522585054</v>
      </c>
    </row>
    <row r="787" spans="1:19" s="5" customFormat="1" x14ac:dyDescent="0.3">
      <c r="A787" s="26">
        <v>18340</v>
      </c>
      <c r="B787" s="22">
        <v>97.261747163492714</v>
      </c>
      <c r="C787" s="58">
        <f t="shared" si="65"/>
        <v>4.4329896907216337</v>
      </c>
      <c r="D787" s="22">
        <f t="shared" si="70"/>
        <v>10.509090909090869</v>
      </c>
      <c r="E787" s="22"/>
      <c r="F787" s="7" t="s">
        <v>1</v>
      </c>
      <c r="G787" s="7" t="s">
        <v>1</v>
      </c>
      <c r="H787" s="7" t="s">
        <v>1</v>
      </c>
      <c r="I787" s="7" t="s">
        <v>1</v>
      </c>
      <c r="J787" s="2">
        <v>363.8</v>
      </c>
      <c r="K787" s="2">
        <f t="shared" si="69"/>
        <v>1.2524352908433123</v>
      </c>
      <c r="L787" s="14">
        <v>303.89999999999998</v>
      </c>
      <c r="M787" s="14">
        <f t="shared" si="67"/>
        <v>4.4329896907216337</v>
      </c>
      <c r="N787" s="7" t="s">
        <v>1</v>
      </c>
      <c r="O787" s="7" t="s">
        <v>1</v>
      </c>
      <c r="P787" s="7" t="s">
        <v>1</v>
      </c>
      <c r="Q787" s="7" t="s">
        <v>1</v>
      </c>
      <c r="R787" s="58">
        <f>R788/((1+(S788/100)))</f>
        <v>99.83574244415243</v>
      </c>
      <c r="S787" s="22">
        <f t="shared" si="66"/>
        <v>4.4329896907216337</v>
      </c>
    </row>
    <row r="788" spans="1:19" s="5" customFormat="1" x14ac:dyDescent="0.3">
      <c r="A788" s="26">
        <v>18371</v>
      </c>
      <c r="B788" s="22">
        <v>98.285891918093512</v>
      </c>
      <c r="C788" s="58">
        <f t="shared" si="65"/>
        <v>1.0529779532741257</v>
      </c>
      <c r="D788" s="22">
        <f t="shared" si="70"/>
        <v>9.6002855103497264</v>
      </c>
      <c r="E788" s="22"/>
      <c r="F788" s="7" t="s">
        <v>1</v>
      </c>
      <c r="G788" s="7" t="s">
        <v>1</v>
      </c>
      <c r="H788" s="7" t="s">
        <v>1</v>
      </c>
      <c r="I788" s="7" t="s">
        <v>1</v>
      </c>
      <c r="J788" s="2">
        <v>368.4</v>
      </c>
      <c r="K788" s="2">
        <f t="shared" si="69"/>
        <v>1.264431006047273</v>
      </c>
      <c r="L788" s="14">
        <v>307.10000000000002</v>
      </c>
      <c r="M788" s="14">
        <f t="shared" si="67"/>
        <v>1.0529779532741257</v>
      </c>
      <c r="N788" s="7" t="s">
        <v>1</v>
      </c>
      <c r="O788" s="7" t="s">
        <v>1</v>
      </c>
      <c r="P788" s="7" t="s">
        <v>1</v>
      </c>
      <c r="Q788" s="7" t="s">
        <v>1</v>
      </c>
      <c r="R788" s="58">
        <f>R789/((1+(S789/100)))</f>
        <v>100.8869908015769</v>
      </c>
      <c r="S788" s="22">
        <f t="shared" si="66"/>
        <v>1.0529779532741257</v>
      </c>
    </row>
    <row r="789" spans="1:19" s="5" customFormat="1" x14ac:dyDescent="0.3">
      <c r="A789" s="26">
        <v>18401</v>
      </c>
      <c r="B789" s="22">
        <v>98.157873823768412</v>
      </c>
      <c r="C789" s="58">
        <f t="shared" si="65"/>
        <v>-0.13025073266038634</v>
      </c>
      <c r="D789" s="22">
        <f t="shared" si="70"/>
        <v>8.1071554458935324</v>
      </c>
      <c r="E789" s="22"/>
      <c r="F789" s="7" t="s">
        <v>1</v>
      </c>
      <c r="G789" s="7" t="s">
        <v>1</v>
      </c>
      <c r="H789" s="7" t="s">
        <v>1</v>
      </c>
      <c r="I789" s="7" t="s">
        <v>1</v>
      </c>
      <c r="J789" s="2">
        <v>367.3</v>
      </c>
      <c r="K789" s="2">
        <f t="shared" si="69"/>
        <v>-0.29858849077089022</v>
      </c>
      <c r="L789" s="14">
        <v>306.7</v>
      </c>
      <c r="M789" s="14">
        <f t="shared" si="67"/>
        <v>-0.13025073266038634</v>
      </c>
      <c r="N789" s="7" t="s">
        <v>1</v>
      </c>
      <c r="O789" s="7" t="s">
        <v>1</v>
      </c>
      <c r="P789" s="7" t="s">
        <v>1</v>
      </c>
      <c r="Q789" s="7" t="s">
        <v>1</v>
      </c>
      <c r="R789" s="58">
        <f>R790/((1+(S790/100)))</f>
        <v>100.75558475689883</v>
      </c>
      <c r="S789" s="22">
        <f t="shared" si="66"/>
        <v>-0.13025073266038634</v>
      </c>
    </row>
    <row r="790" spans="1:19" s="5" customFormat="1" x14ac:dyDescent="0.3">
      <c r="A790" s="26">
        <v>18432</v>
      </c>
      <c r="B790" s="22">
        <v>98.090955274462104</v>
      </c>
      <c r="C790" s="66">
        <f t="shared" si="65"/>
        <v>-0.74991848712097076</v>
      </c>
      <c r="D790" s="22">
        <f t="shared" si="70"/>
        <v>7.5784166693257493</v>
      </c>
      <c r="E790" s="22"/>
      <c r="F790" s="7" t="s">
        <v>1</v>
      </c>
      <c r="G790" s="7" t="s">
        <v>1</v>
      </c>
      <c r="H790" s="7" t="s">
        <v>1</v>
      </c>
      <c r="I790" s="7" t="s">
        <v>1</v>
      </c>
      <c r="J790" s="2">
        <v>375.5</v>
      </c>
      <c r="K790" s="2">
        <f t="shared" si="69"/>
        <v>2.2325074870677808</v>
      </c>
      <c r="L790" s="14">
        <v>304.39999999999998</v>
      </c>
      <c r="M790" s="29">
        <f t="shared" si="67"/>
        <v>-0.74991848712097076</v>
      </c>
      <c r="N790" s="7" t="s">
        <v>1</v>
      </c>
      <c r="O790" s="7" t="s">
        <v>1</v>
      </c>
      <c r="P790" s="7" t="s">
        <v>1</v>
      </c>
      <c r="Q790" s="7" t="s">
        <v>1</v>
      </c>
      <c r="R790" s="58">
        <v>100</v>
      </c>
      <c r="S790" s="22">
        <f t="shared" si="66"/>
        <v>-0.74991848712097076</v>
      </c>
    </row>
    <row r="791" spans="1:19" s="5" customFormat="1" x14ac:dyDescent="0.3">
      <c r="A791" s="26">
        <v>18462</v>
      </c>
      <c r="B791" s="22">
        <v>98.767666858155835</v>
      </c>
      <c r="C791" s="66">
        <f t="shared" si="65"/>
        <v>0.68988173455979407</v>
      </c>
      <c r="D791" s="22">
        <f t="shared" si="70"/>
        <v>6.6731192156285646</v>
      </c>
      <c r="E791" s="22"/>
      <c r="F791" s="7" t="s">
        <v>1</v>
      </c>
      <c r="G791" s="7" t="s">
        <v>1</v>
      </c>
      <c r="H791" s="7" t="s">
        <v>1</v>
      </c>
      <c r="I791" s="7" t="s">
        <v>1</v>
      </c>
      <c r="J791" s="2">
        <v>374.7</v>
      </c>
      <c r="K791" s="2">
        <f t="shared" si="69"/>
        <v>-0.21304926764315057</v>
      </c>
      <c r="L791" s="14">
        <v>306.5</v>
      </c>
      <c r="M791" s="29">
        <f>((L791/L790)-1)*100</f>
        <v>0.68988173455979407</v>
      </c>
      <c r="N791" s="7" t="s">
        <v>1</v>
      </c>
      <c r="O791" s="7" t="s">
        <v>1</v>
      </c>
      <c r="P791" s="7" t="s">
        <v>1</v>
      </c>
      <c r="Q791" s="7" t="s">
        <v>1</v>
      </c>
      <c r="R791" s="58">
        <f>R790*((1+(S791/100)))</f>
        <v>100.68988173455979</v>
      </c>
      <c r="S791" s="22">
        <f t="shared" si="66"/>
        <v>0.68988173455979407</v>
      </c>
    </row>
    <row r="792" spans="1:19" s="5" customFormat="1" x14ac:dyDescent="0.3">
      <c r="A792" s="26">
        <v>18493</v>
      </c>
      <c r="B792" s="22">
        <v>100.4755579979543</v>
      </c>
      <c r="C792" s="66">
        <f t="shared" si="65"/>
        <v>1.7292006525285508</v>
      </c>
      <c r="D792" s="22">
        <f t="shared" si="70"/>
        <v>9.0833006734507791</v>
      </c>
      <c r="E792" s="22"/>
      <c r="F792" s="7" t="s">
        <v>1</v>
      </c>
      <c r="G792" s="7" t="s">
        <v>1</v>
      </c>
      <c r="H792" s="7" t="s">
        <v>1</v>
      </c>
      <c r="I792" s="7" t="s">
        <v>1</v>
      </c>
      <c r="J792" s="2">
        <v>387.7</v>
      </c>
      <c r="K792" s="2">
        <f t="shared" si="69"/>
        <v>3.4694422204430309</v>
      </c>
      <c r="L792" s="14">
        <v>311.8</v>
      </c>
      <c r="M792" s="14">
        <f t="shared" si="67"/>
        <v>1.7292006525285508</v>
      </c>
      <c r="N792" s="7" t="s">
        <v>1</v>
      </c>
      <c r="O792" s="7" t="s">
        <v>1</v>
      </c>
      <c r="P792" s="7" t="s">
        <v>1</v>
      </c>
      <c r="Q792" s="7" t="s">
        <v>1</v>
      </c>
      <c r="R792" s="58">
        <f>R791*((1+(S792/100)))</f>
        <v>102.43101182654402</v>
      </c>
      <c r="S792" s="22">
        <f t="shared" si="66"/>
        <v>1.7292006525285508</v>
      </c>
    </row>
    <row r="793" spans="1:19" s="5" customFormat="1" x14ac:dyDescent="0.3">
      <c r="A793" s="26">
        <v>18524</v>
      </c>
      <c r="B793" s="22">
        <v>103.50464794401192</v>
      </c>
      <c r="C793" s="66">
        <f t="shared" si="65"/>
        <v>3.0147530468248807</v>
      </c>
      <c r="D793" s="22">
        <f t="shared" si="70"/>
        <v>10.152012087923845</v>
      </c>
      <c r="E793" s="22"/>
      <c r="F793" s="7" t="s">
        <v>1</v>
      </c>
      <c r="G793" s="7" t="s">
        <v>1</v>
      </c>
      <c r="H793" s="7" t="s">
        <v>1</v>
      </c>
      <c r="I793" s="7" t="s">
        <v>1</v>
      </c>
      <c r="J793" s="2">
        <v>401.9</v>
      </c>
      <c r="K793" s="2">
        <f t="shared" si="69"/>
        <v>3.6626257415527386</v>
      </c>
      <c r="L793" s="14">
        <v>321.2</v>
      </c>
      <c r="M793" s="14">
        <f t="shared" si="67"/>
        <v>3.0147530468248807</v>
      </c>
      <c r="N793" s="7" t="s">
        <v>1</v>
      </c>
      <c r="O793" s="7" t="s">
        <v>1</v>
      </c>
      <c r="P793" s="7" t="s">
        <v>1</v>
      </c>
      <c r="Q793" s="7" t="s">
        <v>1</v>
      </c>
      <c r="R793" s="58">
        <f t="shared" ref="R793:R856" si="71">R792*((1+(S793/100)))</f>
        <v>105.51905387647831</v>
      </c>
      <c r="S793" s="22">
        <f t="shared" si="66"/>
        <v>3.0147530468248807</v>
      </c>
    </row>
    <row r="794" spans="1:19" s="5" customFormat="1" x14ac:dyDescent="0.3">
      <c r="A794" s="26">
        <v>18554</v>
      </c>
      <c r="B794" s="22">
        <v>105.1803147226821</v>
      </c>
      <c r="C794" s="66">
        <f t="shared" ref="C794:C844" si="72">M794</f>
        <v>1.6189290161892966</v>
      </c>
      <c r="D794" s="22">
        <f t="shared" si="70"/>
        <v>11.140353751196773</v>
      </c>
      <c r="E794" s="22"/>
      <c r="F794" s="7" t="s">
        <v>1</v>
      </c>
      <c r="G794" s="7" t="s">
        <v>1</v>
      </c>
      <c r="H794" s="7" t="s">
        <v>1</v>
      </c>
      <c r="I794" s="7" t="s">
        <v>1</v>
      </c>
      <c r="J794" s="2">
        <v>409.7</v>
      </c>
      <c r="K794" s="2">
        <f t="shared" si="69"/>
        <v>1.9407812888778242</v>
      </c>
      <c r="L794" s="14">
        <v>326.39999999999998</v>
      </c>
      <c r="M794" s="14">
        <f t="shared" si="67"/>
        <v>1.6189290161892966</v>
      </c>
      <c r="N794" s="7" t="s">
        <v>1</v>
      </c>
      <c r="O794" s="7" t="s">
        <v>1</v>
      </c>
      <c r="P794" s="7" t="s">
        <v>1</v>
      </c>
      <c r="Q794" s="7" t="s">
        <v>1</v>
      </c>
      <c r="R794" s="58">
        <f t="shared" si="71"/>
        <v>107.22733245729303</v>
      </c>
      <c r="S794" s="22">
        <f t="shared" ref="S794:S844" si="73">M794</f>
        <v>1.6189290161892966</v>
      </c>
    </row>
    <row r="795" spans="1:19" s="5" customFormat="1" x14ac:dyDescent="0.3">
      <c r="A795" s="26">
        <v>18585</v>
      </c>
      <c r="B795" s="22">
        <v>106.95265458473709</v>
      </c>
      <c r="C795" s="66">
        <f t="shared" si="72"/>
        <v>1.6850490196078427</v>
      </c>
      <c r="D795" s="22">
        <f t="shared" si="70"/>
        <v>13.550732341193928</v>
      </c>
      <c r="E795" s="22"/>
      <c r="F795" s="7" t="s">
        <v>1</v>
      </c>
      <c r="G795" s="7" t="s">
        <v>1</v>
      </c>
      <c r="H795" s="7" t="s">
        <v>1</v>
      </c>
      <c r="I795" s="7" t="s">
        <v>1</v>
      </c>
      <c r="J795" s="2">
        <v>409.1</v>
      </c>
      <c r="K795" s="2">
        <f t="shared" si="69"/>
        <v>-0.14644862094214117</v>
      </c>
      <c r="L795" s="14">
        <v>331.9</v>
      </c>
      <c r="M795" s="14">
        <f t="shared" ref="M795:M844" si="74">((L795/L794)-1)*100</f>
        <v>1.6850490196078427</v>
      </c>
      <c r="N795" s="7" t="s">
        <v>1</v>
      </c>
      <c r="O795" s="7" t="s">
        <v>1</v>
      </c>
      <c r="P795" s="7" t="s">
        <v>1</v>
      </c>
      <c r="Q795" s="7" t="s">
        <v>1</v>
      </c>
      <c r="R795" s="58">
        <f t="shared" si="71"/>
        <v>109.03416557161628</v>
      </c>
      <c r="S795" s="22">
        <f t="shared" si="73"/>
        <v>1.6850490196078427</v>
      </c>
    </row>
    <row r="796" spans="1:19" s="5" customFormat="1" x14ac:dyDescent="0.3">
      <c r="A796" s="26">
        <v>18615</v>
      </c>
      <c r="B796" s="22">
        <v>108.08050722422665</v>
      </c>
      <c r="C796" s="66">
        <f t="shared" si="72"/>
        <v>1.0545344983428739</v>
      </c>
      <c r="D796" s="22">
        <f t="shared" si="70"/>
        <v>15.100152219941343</v>
      </c>
      <c r="E796" s="22"/>
      <c r="F796" s="7" t="s">
        <v>1</v>
      </c>
      <c r="G796" s="7" t="s">
        <v>1</v>
      </c>
      <c r="H796" s="7" t="s">
        <v>1</v>
      </c>
      <c r="I796" s="7" t="s">
        <v>1</v>
      </c>
      <c r="J796" s="2">
        <v>405.5</v>
      </c>
      <c r="K796" s="2">
        <f t="shared" si="69"/>
        <v>-0.87998044487900273</v>
      </c>
      <c r="L796" s="14">
        <v>335.4</v>
      </c>
      <c r="M796" s="14">
        <f t="shared" si="74"/>
        <v>1.0545344983428739</v>
      </c>
      <c r="N796" s="7" t="s">
        <v>1</v>
      </c>
      <c r="O796" s="7" t="s">
        <v>1</v>
      </c>
      <c r="P796" s="7" t="s">
        <v>1</v>
      </c>
      <c r="Q796" s="7" t="s">
        <v>1</v>
      </c>
      <c r="R796" s="58">
        <f t="shared" si="71"/>
        <v>110.18396846254927</v>
      </c>
      <c r="S796" s="22">
        <f t="shared" si="73"/>
        <v>1.0545344983428739</v>
      </c>
    </row>
    <row r="797" spans="1:19" s="5" customFormat="1" x14ac:dyDescent="0.3">
      <c r="A797" s="26">
        <v>18646</v>
      </c>
      <c r="B797" s="58">
        <f t="shared" ref="B797:B860" si="75">B796*(1+(C797/100))</f>
        <v>110.91625100351466</v>
      </c>
      <c r="C797" s="58">
        <f t="shared" si="72"/>
        <v>2.6237328562910056</v>
      </c>
      <c r="D797" s="22">
        <f t="shared" si="70"/>
        <v>20.418448017324465</v>
      </c>
      <c r="E797" s="22"/>
      <c r="F797" s="7" t="s">
        <v>1</v>
      </c>
      <c r="G797" s="7" t="s">
        <v>1</v>
      </c>
      <c r="H797" s="7" t="s">
        <v>1</v>
      </c>
      <c r="I797" s="7" t="s">
        <v>1</v>
      </c>
      <c r="J797" s="6" t="s">
        <v>1</v>
      </c>
      <c r="K797" s="6" t="s">
        <v>1</v>
      </c>
      <c r="L797" s="14">
        <v>344.2</v>
      </c>
      <c r="M797" s="14">
        <f t="shared" si="74"/>
        <v>2.6237328562910056</v>
      </c>
      <c r="N797" s="7" t="s">
        <v>1</v>
      </c>
      <c r="O797" s="7" t="s">
        <v>1</v>
      </c>
      <c r="P797" s="7" t="s">
        <v>1</v>
      </c>
      <c r="Q797" s="7" t="s">
        <v>1</v>
      </c>
      <c r="R797" s="58">
        <f t="shared" si="71"/>
        <v>113.07490144546649</v>
      </c>
      <c r="S797" s="22">
        <f t="shared" si="73"/>
        <v>2.6237328562910056</v>
      </c>
    </row>
    <row r="798" spans="1:19" s="5" customFormat="1" x14ac:dyDescent="0.3">
      <c r="A798" s="26">
        <v>18677</v>
      </c>
      <c r="B798" s="58">
        <f t="shared" si="75"/>
        <v>115.5887833671142</v>
      </c>
      <c r="C798" s="58">
        <f t="shared" si="72"/>
        <v>4.2126670540383548</v>
      </c>
      <c r="D798" s="22">
        <f t="shared" si="70"/>
        <v>24.111303506090632</v>
      </c>
      <c r="E798" s="22"/>
      <c r="F798" s="7" t="s">
        <v>1</v>
      </c>
      <c r="G798" s="7" t="s">
        <v>1</v>
      </c>
      <c r="H798" s="7" t="s">
        <v>1</v>
      </c>
      <c r="I798" s="7" t="s">
        <v>1</v>
      </c>
      <c r="J798" s="6" t="s">
        <v>1</v>
      </c>
      <c r="K798" s="6" t="s">
        <v>1</v>
      </c>
      <c r="L798" s="14">
        <v>358.7</v>
      </c>
      <c r="M798" s="14">
        <f t="shared" si="74"/>
        <v>4.2126670540383548</v>
      </c>
      <c r="N798" s="7" t="s">
        <v>1</v>
      </c>
      <c r="O798" s="7" t="s">
        <v>1</v>
      </c>
      <c r="P798" s="7" t="s">
        <v>1</v>
      </c>
      <c r="Q798" s="7" t="s">
        <v>1</v>
      </c>
      <c r="R798" s="58">
        <f t="shared" si="71"/>
        <v>117.83837056504601</v>
      </c>
      <c r="S798" s="22">
        <f t="shared" si="73"/>
        <v>4.2126670540383548</v>
      </c>
    </row>
    <row r="799" spans="1:19" s="5" customFormat="1" x14ac:dyDescent="0.3">
      <c r="A799" s="26">
        <v>18705</v>
      </c>
      <c r="B799" s="58">
        <f t="shared" si="75"/>
        <v>120.97025167553575</v>
      </c>
      <c r="C799" s="58">
        <f t="shared" si="72"/>
        <v>4.6557011430164552</v>
      </c>
      <c r="D799" s="22">
        <f t="shared" si="70"/>
        <v>24.375980489215433</v>
      </c>
      <c r="E799" s="22"/>
      <c r="F799" s="7" t="s">
        <v>1</v>
      </c>
      <c r="G799" s="7" t="s">
        <v>1</v>
      </c>
      <c r="H799" s="7" t="s">
        <v>1</v>
      </c>
      <c r="I799" s="7" t="s">
        <v>1</v>
      </c>
      <c r="J799" s="6" t="s">
        <v>1</v>
      </c>
      <c r="K799" s="6" t="s">
        <v>1</v>
      </c>
      <c r="L799" s="14">
        <v>375.4</v>
      </c>
      <c r="M799" s="14">
        <f t="shared" si="74"/>
        <v>4.6557011430164552</v>
      </c>
      <c r="N799" s="7" t="s">
        <v>1</v>
      </c>
      <c r="O799" s="7" t="s">
        <v>1</v>
      </c>
      <c r="P799" s="7" t="s">
        <v>1</v>
      </c>
      <c r="Q799" s="7" t="s">
        <v>1</v>
      </c>
      <c r="R799" s="58">
        <f t="shared" si="71"/>
        <v>123.32457293035482</v>
      </c>
      <c r="S799" s="22">
        <f t="shared" si="73"/>
        <v>4.6557011430164552</v>
      </c>
    </row>
    <row r="800" spans="1:19" s="5" customFormat="1" x14ac:dyDescent="0.3">
      <c r="A800" s="26">
        <v>18736</v>
      </c>
      <c r="B800" s="58">
        <f t="shared" si="75"/>
        <v>123.9993416215934</v>
      </c>
      <c r="C800" s="58">
        <f t="shared" si="72"/>
        <v>2.5039957378796052</v>
      </c>
      <c r="D800" s="22">
        <f t="shared" si="70"/>
        <v>26.161892822754428</v>
      </c>
      <c r="E800" s="22"/>
      <c r="F800" s="7" t="s">
        <v>1</v>
      </c>
      <c r="G800" s="7" t="s">
        <v>1</v>
      </c>
      <c r="H800" s="7" t="s">
        <v>1</v>
      </c>
      <c r="I800" s="7" t="s">
        <v>1</v>
      </c>
      <c r="J800" s="6" t="s">
        <v>1</v>
      </c>
      <c r="K800" s="6" t="s">
        <v>1</v>
      </c>
      <c r="L800" s="14">
        <v>384.8</v>
      </c>
      <c r="M800" s="14">
        <f t="shared" si="74"/>
        <v>2.5039957378796052</v>
      </c>
      <c r="N800" s="7" t="s">
        <v>1</v>
      </c>
      <c r="O800" s="7" t="s">
        <v>1</v>
      </c>
      <c r="P800" s="7" t="s">
        <v>1</v>
      </c>
      <c r="Q800" s="7" t="s">
        <v>1</v>
      </c>
      <c r="R800" s="58">
        <f t="shared" si="71"/>
        <v>126.41261498028913</v>
      </c>
      <c r="S800" s="22">
        <f t="shared" si="73"/>
        <v>2.5039957378796052</v>
      </c>
    </row>
    <row r="801" spans="1:19" s="5" customFormat="1" x14ac:dyDescent="0.3">
      <c r="A801" s="26">
        <v>18766</v>
      </c>
      <c r="B801" s="58">
        <f t="shared" si="75"/>
        <v>126.86730976200968</v>
      </c>
      <c r="C801" s="58">
        <f t="shared" si="72"/>
        <v>2.3128898128898179</v>
      </c>
      <c r="D801" s="22">
        <f t="shared" si="70"/>
        <v>29.248225149809048</v>
      </c>
      <c r="E801" s="22"/>
      <c r="F801" s="7" t="s">
        <v>1</v>
      </c>
      <c r="G801" s="7" t="s">
        <v>1</v>
      </c>
      <c r="H801" s="7" t="s">
        <v>1</v>
      </c>
      <c r="I801" s="7" t="s">
        <v>1</v>
      </c>
      <c r="J801" s="6" t="s">
        <v>1</v>
      </c>
      <c r="K801" s="6" t="s">
        <v>1</v>
      </c>
      <c r="L801" s="14">
        <v>393.7</v>
      </c>
      <c r="M801" s="14">
        <f t="shared" si="74"/>
        <v>2.3128898128898179</v>
      </c>
      <c r="N801" s="7" t="s">
        <v>1</v>
      </c>
      <c r="O801" s="7" t="s">
        <v>1</v>
      </c>
      <c r="P801" s="7" t="s">
        <v>1</v>
      </c>
      <c r="Q801" s="7" t="s">
        <v>1</v>
      </c>
      <c r="R801" s="58">
        <f t="shared" si="71"/>
        <v>129.33639947437587</v>
      </c>
      <c r="S801" s="22">
        <f t="shared" si="73"/>
        <v>2.3128898128898179</v>
      </c>
    </row>
    <row r="802" spans="1:19" s="5" customFormat="1" x14ac:dyDescent="0.3">
      <c r="A802" s="26">
        <v>18797</v>
      </c>
      <c r="B802" s="58">
        <f t="shared" si="75"/>
        <v>128.89744451309087</v>
      </c>
      <c r="C802" s="58">
        <f t="shared" si="72"/>
        <v>1.6002032004064137</v>
      </c>
      <c r="D802" s="22">
        <f t="shared" si="70"/>
        <v>31.406044678055256</v>
      </c>
      <c r="E802" s="22"/>
      <c r="F802" s="7" t="s">
        <v>1</v>
      </c>
      <c r="G802" s="7" t="s">
        <v>1</v>
      </c>
      <c r="H802" s="7" t="s">
        <v>1</v>
      </c>
      <c r="I802" s="7" t="s">
        <v>1</v>
      </c>
      <c r="J802" s="6" t="s">
        <v>1</v>
      </c>
      <c r="K802" s="6" t="s">
        <v>1</v>
      </c>
      <c r="L802" s="14">
        <v>400</v>
      </c>
      <c r="M802" s="14">
        <f t="shared" si="74"/>
        <v>1.6002032004064137</v>
      </c>
      <c r="N802" s="7" t="s">
        <v>1</v>
      </c>
      <c r="O802" s="7" t="s">
        <v>1</v>
      </c>
      <c r="P802" s="7" t="s">
        <v>1</v>
      </c>
      <c r="Q802" s="7" t="s">
        <v>1</v>
      </c>
      <c r="R802" s="58">
        <f t="shared" si="71"/>
        <v>131.40604467805525</v>
      </c>
      <c r="S802" s="22">
        <f t="shared" si="73"/>
        <v>1.6002032004064137</v>
      </c>
    </row>
    <row r="803" spans="1:19" s="5" customFormat="1" x14ac:dyDescent="0.3">
      <c r="A803" s="26">
        <v>18827</v>
      </c>
      <c r="B803" s="58">
        <f t="shared" si="75"/>
        <v>127.54402134570343</v>
      </c>
      <c r="C803" s="58">
        <f t="shared" si="72"/>
        <v>-1.0499999999999954</v>
      </c>
      <c r="D803" s="22">
        <f t="shared" si="70"/>
        <v>29.135399673735797</v>
      </c>
      <c r="E803" s="22"/>
      <c r="F803" s="7" t="s">
        <v>1</v>
      </c>
      <c r="G803" s="7" t="s">
        <v>1</v>
      </c>
      <c r="H803" s="7" t="s">
        <v>1</v>
      </c>
      <c r="I803" s="7" t="s">
        <v>1</v>
      </c>
      <c r="J803" s="6" t="s">
        <v>1</v>
      </c>
      <c r="K803" s="6" t="s">
        <v>1</v>
      </c>
      <c r="L803" s="14">
        <v>395.8</v>
      </c>
      <c r="M803" s="14">
        <f t="shared" si="74"/>
        <v>-1.0499999999999954</v>
      </c>
      <c r="N803" s="7" t="s">
        <v>1</v>
      </c>
      <c r="O803" s="7" t="s">
        <v>1</v>
      </c>
      <c r="P803" s="7" t="s">
        <v>1</v>
      </c>
      <c r="Q803" s="7" t="s">
        <v>1</v>
      </c>
      <c r="R803" s="58">
        <f t="shared" si="71"/>
        <v>130.02628120893567</v>
      </c>
      <c r="S803" s="22">
        <f t="shared" si="73"/>
        <v>-1.0499999999999954</v>
      </c>
    </row>
    <row r="804" spans="1:19" s="5" customFormat="1" x14ac:dyDescent="0.3">
      <c r="A804" s="26">
        <v>18858</v>
      </c>
      <c r="B804" s="58">
        <f t="shared" si="75"/>
        <v>125.12719426108298</v>
      </c>
      <c r="C804" s="58">
        <f t="shared" si="72"/>
        <v>-1.8948964123294609</v>
      </c>
      <c r="D804" s="22">
        <f t="shared" si="70"/>
        <v>24.534958306606857</v>
      </c>
      <c r="E804" s="22"/>
      <c r="F804" s="7" t="s">
        <v>1</v>
      </c>
      <c r="G804" s="7" t="s">
        <v>1</v>
      </c>
      <c r="H804" s="7" t="s">
        <v>1</v>
      </c>
      <c r="I804" s="7" t="s">
        <v>1</v>
      </c>
      <c r="J804" s="6" t="s">
        <v>1</v>
      </c>
      <c r="K804" s="6" t="s">
        <v>1</v>
      </c>
      <c r="L804" s="14">
        <v>388.3</v>
      </c>
      <c r="M804" s="14">
        <f t="shared" si="74"/>
        <v>-1.8948964123294609</v>
      </c>
      <c r="N804" s="7" t="s">
        <v>1</v>
      </c>
      <c r="O804" s="7" t="s">
        <v>1</v>
      </c>
      <c r="P804" s="7" t="s">
        <v>1</v>
      </c>
      <c r="Q804" s="7" t="s">
        <v>1</v>
      </c>
      <c r="R804" s="58">
        <f t="shared" si="71"/>
        <v>127.56241787122214</v>
      </c>
      <c r="S804" s="22">
        <f t="shared" si="73"/>
        <v>-1.8948964123294609</v>
      </c>
    </row>
    <row r="805" spans="1:19" s="5" customFormat="1" x14ac:dyDescent="0.3">
      <c r="A805" s="26">
        <v>18889</v>
      </c>
      <c r="B805" s="58">
        <f t="shared" si="75"/>
        <v>126.54506615072697</v>
      </c>
      <c r="C805" s="58">
        <f t="shared" si="72"/>
        <v>1.1331444759206777</v>
      </c>
      <c r="D805" s="22">
        <f t="shared" si="70"/>
        <v>22.260273972602796</v>
      </c>
      <c r="E805" s="22"/>
      <c r="F805" s="7" t="s">
        <v>1</v>
      </c>
      <c r="G805" s="7" t="s">
        <v>1</v>
      </c>
      <c r="H805" s="7" t="s">
        <v>1</v>
      </c>
      <c r="I805" s="7" t="s">
        <v>1</v>
      </c>
      <c r="J805" s="6" t="s">
        <v>1</v>
      </c>
      <c r="K805" s="6" t="s">
        <v>1</v>
      </c>
      <c r="L805" s="14">
        <v>392.7</v>
      </c>
      <c r="M805" s="14">
        <f t="shared" si="74"/>
        <v>1.1331444759206777</v>
      </c>
      <c r="N805" s="7" t="s">
        <v>1</v>
      </c>
      <c r="O805" s="7" t="s">
        <v>1</v>
      </c>
      <c r="P805" s="7" t="s">
        <v>1</v>
      </c>
      <c r="Q805" s="7" t="s">
        <v>1</v>
      </c>
      <c r="R805" s="58">
        <f t="shared" si="71"/>
        <v>129.00788436268076</v>
      </c>
      <c r="S805" s="22">
        <f t="shared" si="73"/>
        <v>1.1331444759206777</v>
      </c>
    </row>
    <row r="806" spans="1:19" s="5" customFormat="1" x14ac:dyDescent="0.3">
      <c r="A806" s="26">
        <v>18919</v>
      </c>
      <c r="B806" s="58">
        <f t="shared" si="75"/>
        <v>127.18955337329243</v>
      </c>
      <c r="C806" s="58">
        <f t="shared" si="72"/>
        <v>0.50929462694169203</v>
      </c>
      <c r="D806" s="22">
        <f t="shared" si="70"/>
        <v>20.92524509803928</v>
      </c>
      <c r="E806" s="22"/>
      <c r="F806" s="7" t="s">
        <v>1</v>
      </c>
      <c r="G806" s="7" t="s">
        <v>1</v>
      </c>
      <c r="H806" s="7" t="s">
        <v>1</v>
      </c>
      <c r="I806" s="7" t="s">
        <v>1</v>
      </c>
      <c r="J806" s="6" t="s">
        <v>1</v>
      </c>
      <c r="K806" s="6" t="s">
        <v>1</v>
      </c>
      <c r="L806" s="14">
        <v>394.7</v>
      </c>
      <c r="M806" s="14">
        <f t="shared" si="74"/>
        <v>0.50929462694169203</v>
      </c>
      <c r="N806" s="7" t="s">
        <v>1</v>
      </c>
      <c r="O806" s="7" t="s">
        <v>1</v>
      </c>
      <c r="P806" s="7" t="s">
        <v>1</v>
      </c>
      <c r="Q806" s="7" t="s">
        <v>1</v>
      </c>
      <c r="R806" s="58">
        <f t="shared" si="71"/>
        <v>129.66491458607103</v>
      </c>
      <c r="S806" s="22">
        <f t="shared" si="73"/>
        <v>0.50929462694169203</v>
      </c>
    </row>
    <row r="807" spans="1:19" s="5" customFormat="1" x14ac:dyDescent="0.3">
      <c r="A807" s="26">
        <v>18950</v>
      </c>
      <c r="B807" s="58">
        <f t="shared" si="75"/>
        <v>129.76750226355423</v>
      </c>
      <c r="C807" s="58">
        <f t="shared" si="72"/>
        <v>2.0268558398783831</v>
      </c>
      <c r="D807" s="22">
        <f t="shared" si="70"/>
        <v>21.331726423621646</v>
      </c>
      <c r="E807" s="22"/>
      <c r="F807" s="7" t="s">
        <v>1</v>
      </c>
      <c r="G807" s="7" t="s">
        <v>1</v>
      </c>
      <c r="H807" s="7" t="s">
        <v>1</v>
      </c>
      <c r="I807" s="7" t="s">
        <v>1</v>
      </c>
      <c r="J807" s="6" t="s">
        <v>1</v>
      </c>
      <c r="K807" s="6" t="s">
        <v>1</v>
      </c>
      <c r="L807" s="14">
        <v>402.7</v>
      </c>
      <c r="M807" s="14">
        <f t="shared" si="74"/>
        <v>2.0268558398783831</v>
      </c>
      <c r="N807" s="7" t="s">
        <v>1</v>
      </c>
      <c r="O807" s="7" t="s">
        <v>1</v>
      </c>
      <c r="P807" s="7" t="s">
        <v>1</v>
      </c>
      <c r="Q807" s="7" t="s">
        <v>1</v>
      </c>
      <c r="R807" s="58">
        <f t="shared" si="71"/>
        <v>132.29303547963212</v>
      </c>
      <c r="S807" s="22">
        <f t="shared" si="73"/>
        <v>2.0268558398783831</v>
      </c>
    </row>
    <row r="808" spans="1:19" s="5" customFormat="1" x14ac:dyDescent="0.3">
      <c r="A808" s="26">
        <v>18980</v>
      </c>
      <c r="B808" s="58">
        <f t="shared" si="75"/>
        <v>129.38080993001495</v>
      </c>
      <c r="C808" s="58">
        <f t="shared" si="72"/>
        <v>-0.29798857710454651</v>
      </c>
      <c r="D808" s="22">
        <f t="shared" si="70"/>
        <v>19.707811568276725</v>
      </c>
      <c r="E808" s="22"/>
      <c r="F808" s="7" t="s">
        <v>1</v>
      </c>
      <c r="G808" s="7" t="s">
        <v>1</v>
      </c>
      <c r="H808" s="7" t="s">
        <v>1</v>
      </c>
      <c r="I808" s="7" t="s">
        <v>1</v>
      </c>
      <c r="J808" s="6" t="s">
        <v>1</v>
      </c>
      <c r="K808" s="6" t="s">
        <v>1</v>
      </c>
      <c r="L808" s="14">
        <v>401.5</v>
      </c>
      <c r="M808" s="14">
        <f t="shared" si="74"/>
        <v>-0.29798857710454651</v>
      </c>
      <c r="N808" s="7" t="s">
        <v>1</v>
      </c>
      <c r="O808" s="7" t="s">
        <v>1</v>
      </c>
      <c r="P808" s="7" t="s">
        <v>1</v>
      </c>
      <c r="Q808" s="7" t="s">
        <v>1</v>
      </c>
      <c r="R808" s="58">
        <f t="shared" si="71"/>
        <v>131.89881734559796</v>
      </c>
      <c r="S808" s="22">
        <f t="shared" si="73"/>
        <v>-0.29798857710454651</v>
      </c>
    </row>
    <row r="809" spans="1:19" s="5" customFormat="1" x14ac:dyDescent="0.3">
      <c r="A809" s="26">
        <v>19011</v>
      </c>
      <c r="B809" s="58">
        <f t="shared" si="75"/>
        <v>129.54193173565631</v>
      </c>
      <c r="C809" s="58">
        <f t="shared" si="72"/>
        <v>0.12453300124533051</v>
      </c>
      <c r="D809" s="22">
        <f t="shared" si="70"/>
        <v>16.792562463683925</v>
      </c>
      <c r="E809" s="22"/>
      <c r="F809" s="7" t="s">
        <v>1</v>
      </c>
      <c r="G809" s="7" t="s">
        <v>1</v>
      </c>
      <c r="H809" s="7" t="s">
        <v>1</v>
      </c>
      <c r="I809" s="7" t="s">
        <v>1</v>
      </c>
      <c r="J809" s="6" t="s">
        <v>1</v>
      </c>
      <c r="K809" s="6" t="s">
        <v>1</v>
      </c>
      <c r="L809" s="14">
        <v>402</v>
      </c>
      <c r="M809" s="14">
        <f t="shared" si="74"/>
        <v>0.12453300124533051</v>
      </c>
      <c r="N809" s="7" t="s">
        <v>1</v>
      </c>
      <c r="O809" s="7" t="s">
        <v>1</v>
      </c>
      <c r="P809" s="7" t="s">
        <v>1</v>
      </c>
      <c r="Q809" s="7" t="s">
        <v>1</v>
      </c>
      <c r="R809" s="58">
        <f t="shared" si="71"/>
        <v>132.06307490144553</v>
      </c>
      <c r="S809" s="22">
        <f t="shared" si="73"/>
        <v>0.12453300124533051</v>
      </c>
    </row>
    <row r="810" spans="1:19" s="5" customFormat="1" x14ac:dyDescent="0.3">
      <c r="A810" s="26">
        <v>19042</v>
      </c>
      <c r="B810" s="58">
        <f t="shared" si="75"/>
        <v>128.80077142970603</v>
      </c>
      <c r="C810" s="58">
        <f t="shared" si="72"/>
        <v>-0.57213930348258835</v>
      </c>
      <c r="D810" s="22">
        <f t="shared" si="70"/>
        <v>11.430164482854765</v>
      </c>
      <c r="E810" s="22"/>
      <c r="F810" s="7" t="s">
        <v>1</v>
      </c>
      <c r="G810" s="7" t="s">
        <v>1</v>
      </c>
      <c r="H810" s="7" t="s">
        <v>1</v>
      </c>
      <c r="I810" s="7" t="s">
        <v>1</v>
      </c>
      <c r="J810" s="6" t="s">
        <v>1</v>
      </c>
      <c r="K810" s="6" t="s">
        <v>1</v>
      </c>
      <c r="L810" s="15">
        <v>399.7</v>
      </c>
      <c r="M810" s="14">
        <f t="shared" si="74"/>
        <v>-0.57213930348258835</v>
      </c>
      <c r="N810" s="7" t="s">
        <v>1</v>
      </c>
      <c r="O810" s="7" t="s">
        <v>1</v>
      </c>
      <c r="P810" s="7" t="s">
        <v>1</v>
      </c>
      <c r="Q810" s="7" t="s">
        <v>1</v>
      </c>
      <c r="R810" s="58">
        <f t="shared" si="71"/>
        <v>131.3074901445467</v>
      </c>
      <c r="S810" s="22">
        <f t="shared" si="73"/>
        <v>-0.57213930348258835</v>
      </c>
    </row>
    <row r="811" spans="1:19" s="5" customFormat="1" x14ac:dyDescent="0.3">
      <c r="A811" s="26">
        <v>19071</v>
      </c>
      <c r="B811" s="58">
        <f t="shared" si="75"/>
        <v>130.02529715258038</v>
      </c>
      <c r="C811" s="58">
        <f t="shared" si="72"/>
        <v>0.95071303477607394</v>
      </c>
      <c r="D811" s="22">
        <f t="shared" si="70"/>
        <v>7.4853489611081514</v>
      </c>
      <c r="E811" s="22"/>
      <c r="F811" s="7" t="s">
        <v>1</v>
      </c>
      <c r="G811" s="7" t="s">
        <v>1</v>
      </c>
      <c r="H811" s="7" t="s">
        <v>1</v>
      </c>
      <c r="I811" s="7" t="s">
        <v>1</v>
      </c>
      <c r="J811" s="6" t="s">
        <v>1</v>
      </c>
      <c r="K811" s="6" t="s">
        <v>1</v>
      </c>
      <c r="L811" s="14">
        <v>403.5</v>
      </c>
      <c r="M811" s="14">
        <f t="shared" si="74"/>
        <v>0.95071303477607394</v>
      </c>
      <c r="N811" s="7" t="s">
        <v>1</v>
      </c>
      <c r="O811" s="7" t="s">
        <v>1</v>
      </c>
      <c r="P811" s="7" t="s">
        <v>1</v>
      </c>
      <c r="Q811" s="7" t="s">
        <v>1</v>
      </c>
      <c r="R811" s="58">
        <f t="shared" si="71"/>
        <v>132.55584756898821</v>
      </c>
      <c r="S811" s="22">
        <f t="shared" si="73"/>
        <v>0.95071303477607394</v>
      </c>
    </row>
    <row r="812" spans="1:19" s="5" customFormat="1" x14ac:dyDescent="0.3">
      <c r="A812" s="26">
        <v>19102</v>
      </c>
      <c r="B812" s="58">
        <f t="shared" si="75"/>
        <v>131.02425234755682</v>
      </c>
      <c r="C812" s="58">
        <f t="shared" si="72"/>
        <v>0.76827757125155216</v>
      </c>
      <c r="D812" s="22">
        <f t="shared" si="70"/>
        <v>5.6652806652806476</v>
      </c>
      <c r="E812" s="22"/>
      <c r="F812" s="7" t="s">
        <v>1</v>
      </c>
      <c r="G812" s="7" t="s">
        <v>1</v>
      </c>
      <c r="H812" s="7" t="s">
        <v>1</v>
      </c>
      <c r="I812" s="7" t="s">
        <v>1</v>
      </c>
      <c r="J812" s="6" t="s">
        <v>1</v>
      </c>
      <c r="K812" s="6" t="s">
        <v>1</v>
      </c>
      <c r="L812" s="14">
        <v>406.6</v>
      </c>
      <c r="M812" s="14">
        <f t="shared" si="74"/>
        <v>0.76827757125155216</v>
      </c>
      <c r="N812" s="7" t="s">
        <v>1</v>
      </c>
      <c r="O812" s="7" t="s">
        <v>1</v>
      </c>
      <c r="P812" s="7" t="s">
        <v>1</v>
      </c>
      <c r="Q812" s="7" t="s">
        <v>1</v>
      </c>
      <c r="R812" s="58">
        <f t="shared" si="71"/>
        <v>133.57424441524316</v>
      </c>
      <c r="S812" s="22">
        <f t="shared" si="73"/>
        <v>0.76827757125155216</v>
      </c>
    </row>
    <row r="813" spans="1:19" s="5" customFormat="1" x14ac:dyDescent="0.3">
      <c r="A813" s="26">
        <v>19132</v>
      </c>
      <c r="B813" s="58">
        <f t="shared" si="75"/>
        <v>130.66978437514584</v>
      </c>
      <c r="C813" s="58">
        <f t="shared" si="72"/>
        <v>-0.27053615346778193</v>
      </c>
      <c r="D813" s="22">
        <f t="shared" si="70"/>
        <v>2.9972059944119778</v>
      </c>
      <c r="E813" s="22"/>
      <c r="F813" s="7" t="s">
        <v>1</v>
      </c>
      <c r="G813" s="7" t="s">
        <v>1</v>
      </c>
      <c r="H813" s="7" t="s">
        <v>1</v>
      </c>
      <c r="I813" s="7" t="s">
        <v>1</v>
      </c>
      <c r="J813" s="6" t="s">
        <v>1</v>
      </c>
      <c r="K813" s="6" t="s">
        <v>1</v>
      </c>
      <c r="L813" s="14">
        <v>405.5</v>
      </c>
      <c r="M813" s="14">
        <f t="shared" si="74"/>
        <v>-0.27053615346778193</v>
      </c>
      <c r="N813" s="7" t="s">
        <v>1</v>
      </c>
      <c r="O813" s="7" t="s">
        <v>1</v>
      </c>
      <c r="P813" s="7" t="s">
        <v>1</v>
      </c>
      <c r="Q813" s="7" t="s">
        <v>1</v>
      </c>
      <c r="R813" s="58">
        <f t="shared" si="71"/>
        <v>133.21287779237849</v>
      </c>
      <c r="S813" s="22">
        <f t="shared" si="73"/>
        <v>-0.27053615346778193</v>
      </c>
    </row>
    <row r="814" spans="1:19" s="5" customFormat="1" x14ac:dyDescent="0.3">
      <c r="A814" s="26">
        <v>19163</v>
      </c>
      <c r="B814" s="58">
        <f t="shared" si="75"/>
        <v>130.60533565288929</v>
      </c>
      <c r="C814" s="58">
        <f t="shared" si="72"/>
        <v>-4.9321824907522238E-2</v>
      </c>
      <c r="D814" s="22">
        <f t="shared" si="70"/>
        <v>1.3249999999999762</v>
      </c>
      <c r="E814" s="22"/>
      <c r="F814" s="7" t="s">
        <v>1</v>
      </c>
      <c r="G814" s="7" t="s">
        <v>1</v>
      </c>
      <c r="H814" s="7" t="s">
        <v>1</v>
      </c>
      <c r="I814" s="7" t="s">
        <v>1</v>
      </c>
      <c r="J814" s="6" t="s">
        <v>1</v>
      </c>
      <c r="K814" s="6" t="s">
        <v>1</v>
      </c>
      <c r="L814" s="14">
        <v>405.3</v>
      </c>
      <c r="M814" s="14">
        <f t="shared" si="74"/>
        <v>-4.9321824907522238E-2</v>
      </c>
      <c r="N814" s="7" t="s">
        <v>1</v>
      </c>
      <c r="O814" s="7" t="s">
        <v>1</v>
      </c>
      <c r="P814" s="7" t="s">
        <v>1</v>
      </c>
      <c r="Q814" s="7" t="s">
        <v>1</v>
      </c>
      <c r="R814" s="58">
        <f t="shared" si="71"/>
        <v>133.14717477003947</v>
      </c>
      <c r="S814" s="22">
        <f t="shared" si="73"/>
        <v>-4.9321824907522238E-2</v>
      </c>
    </row>
    <row r="815" spans="1:19" s="5" customFormat="1" x14ac:dyDescent="0.3">
      <c r="A815" s="26">
        <v>19193</v>
      </c>
      <c r="B815" s="58">
        <f t="shared" si="75"/>
        <v>128.8329957908343</v>
      </c>
      <c r="C815" s="58">
        <f t="shared" si="72"/>
        <v>-1.3570194917345124</v>
      </c>
      <c r="D815" s="22">
        <f t="shared" si="70"/>
        <v>1.0106114199090133</v>
      </c>
      <c r="E815" s="22"/>
      <c r="F815" s="7" t="s">
        <v>1</v>
      </c>
      <c r="G815" s="7" t="s">
        <v>1</v>
      </c>
      <c r="H815" s="7" t="s">
        <v>1</v>
      </c>
      <c r="I815" s="7" t="s">
        <v>1</v>
      </c>
      <c r="J815" s="6" t="s">
        <v>1</v>
      </c>
      <c r="K815" s="6" t="s">
        <v>1</v>
      </c>
      <c r="L815" s="14">
        <v>399.8</v>
      </c>
      <c r="M815" s="14">
        <f t="shared" si="74"/>
        <v>-1.3570194917345124</v>
      </c>
      <c r="N815" s="7" t="s">
        <v>1</v>
      </c>
      <c r="O815" s="7" t="s">
        <v>1</v>
      </c>
      <c r="P815" s="7" t="s">
        <v>1</v>
      </c>
      <c r="Q815" s="7" t="s">
        <v>1</v>
      </c>
      <c r="R815" s="58">
        <f t="shared" si="71"/>
        <v>131.34034165571623</v>
      </c>
      <c r="S815" s="22">
        <f t="shared" si="73"/>
        <v>-1.3570194917345124</v>
      </c>
    </row>
    <row r="816" spans="1:19" s="5" customFormat="1" x14ac:dyDescent="0.3">
      <c r="A816" s="26">
        <v>19224</v>
      </c>
      <c r="B816" s="58">
        <f t="shared" si="75"/>
        <v>128.8329957908343</v>
      </c>
      <c r="C816" s="58">
        <f t="shared" si="72"/>
        <v>0</v>
      </c>
      <c r="D816" s="22">
        <f t="shared" si="70"/>
        <v>2.9616276075199233</v>
      </c>
      <c r="E816" s="22"/>
      <c r="F816" s="7" t="s">
        <v>1</v>
      </c>
      <c r="G816" s="7" t="s">
        <v>1</v>
      </c>
      <c r="H816" s="7" t="s">
        <v>1</v>
      </c>
      <c r="I816" s="7" t="s">
        <v>1</v>
      </c>
      <c r="J816" s="6" t="s">
        <v>1</v>
      </c>
      <c r="K816" s="6" t="s">
        <v>1</v>
      </c>
      <c r="L816" s="14">
        <v>399.8</v>
      </c>
      <c r="M816" s="14">
        <f t="shared" si="74"/>
        <v>0</v>
      </c>
      <c r="N816" s="7" t="s">
        <v>1</v>
      </c>
      <c r="O816" s="7" t="s">
        <v>1</v>
      </c>
      <c r="P816" s="7" t="s">
        <v>1</v>
      </c>
      <c r="Q816" s="7" t="s">
        <v>1</v>
      </c>
      <c r="R816" s="58">
        <f t="shared" si="71"/>
        <v>131.34034165571623</v>
      </c>
      <c r="S816" s="22">
        <f t="shared" si="73"/>
        <v>0</v>
      </c>
    </row>
    <row r="817" spans="1:19" s="5" customFormat="1" x14ac:dyDescent="0.3">
      <c r="A817" s="26">
        <v>19255</v>
      </c>
      <c r="B817" s="58">
        <f t="shared" si="75"/>
        <v>126.73841231749658</v>
      </c>
      <c r="C817" s="58">
        <f t="shared" si="72"/>
        <v>-1.6258129064532278</v>
      </c>
      <c r="D817" s="22">
        <f t="shared" si="70"/>
        <v>0.15278838808248096</v>
      </c>
      <c r="E817" s="22"/>
      <c r="F817" s="7" t="s">
        <v>1</v>
      </c>
      <c r="G817" s="7" t="s">
        <v>1</v>
      </c>
      <c r="H817" s="7" t="s">
        <v>1</v>
      </c>
      <c r="I817" s="7" t="s">
        <v>1</v>
      </c>
      <c r="J817" s="6" t="s">
        <v>1</v>
      </c>
      <c r="K817" s="6" t="s">
        <v>1</v>
      </c>
      <c r="L817" s="14">
        <v>393.3</v>
      </c>
      <c r="M817" s="14">
        <f t="shared" si="74"/>
        <v>-1.6258129064532278</v>
      </c>
      <c r="N817" s="7" t="s">
        <v>1</v>
      </c>
      <c r="O817" s="7" t="s">
        <v>1</v>
      </c>
      <c r="P817" s="7" t="s">
        <v>1</v>
      </c>
      <c r="Q817" s="7" t="s">
        <v>1</v>
      </c>
      <c r="R817" s="58">
        <f t="shared" si="71"/>
        <v>129.20499342969782</v>
      </c>
      <c r="S817" s="22">
        <f t="shared" si="73"/>
        <v>-1.6258129064532278</v>
      </c>
    </row>
    <row r="818" spans="1:19" s="5" customFormat="1" x14ac:dyDescent="0.3">
      <c r="A818" s="26">
        <v>19285</v>
      </c>
      <c r="B818" s="58">
        <f t="shared" si="75"/>
        <v>127.8984893181144</v>
      </c>
      <c r="C818" s="58">
        <f t="shared" si="72"/>
        <v>0.91533180778031742</v>
      </c>
      <c r="D818" s="22">
        <f t="shared" si="70"/>
        <v>0.55738535596654426</v>
      </c>
      <c r="E818" s="22"/>
      <c r="F818" s="7" t="s">
        <v>1</v>
      </c>
      <c r="G818" s="7" t="s">
        <v>1</v>
      </c>
      <c r="H818" s="7" t="s">
        <v>1</v>
      </c>
      <c r="I818" s="7" t="s">
        <v>1</v>
      </c>
      <c r="J818" s="6" t="s">
        <v>1</v>
      </c>
      <c r="K818" s="6" t="s">
        <v>1</v>
      </c>
      <c r="L818" s="14">
        <v>396.9</v>
      </c>
      <c r="M818" s="14">
        <f t="shared" si="74"/>
        <v>0.91533180778031742</v>
      </c>
      <c r="N818" s="7" t="s">
        <v>1</v>
      </c>
      <c r="O818" s="7" t="s">
        <v>1</v>
      </c>
      <c r="P818" s="7" t="s">
        <v>1</v>
      </c>
      <c r="Q818" s="7" t="s">
        <v>1</v>
      </c>
      <c r="R818" s="58">
        <f t="shared" si="71"/>
        <v>130.38764783180031</v>
      </c>
      <c r="S818" s="22">
        <f t="shared" si="73"/>
        <v>0.91533180778031742</v>
      </c>
    </row>
    <row r="819" spans="1:19" s="5" customFormat="1" x14ac:dyDescent="0.3">
      <c r="A819" s="26">
        <v>19316</v>
      </c>
      <c r="B819" s="58">
        <f t="shared" si="75"/>
        <v>127.25400209554896</v>
      </c>
      <c r="C819" s="58">
        <f t="shared" si="72"/>
        <v>-0.50390526581002293</v>
      </c>
      <c r="D819" s="22">
        <f t="shared" si="70"/>
        <v>-1.9369257511795412</v>
      </c>
      <c r="E819" s="22"/>
      <c r="F819" s="7" t="s">
        <v>1</v>
      </c>
      <c r="G819" s="7" t="s">
        <v>1</v>
      </c>
      <c r="H819" s="7" t="s">
        <v>1</v>
      </c>
      <c r="I819" s="7" t="s">
        <v>1</v>
      </c>
      <c r="J819" s="6" t="s">
        <v>1</v>
      </c>
      <c r="K819" s="6" t="s">
        <v>1</v>
      </c>
      <c r="L819" s="14">
        <v>394.9</v>
      </c>
      <c r="M819" s="14">
        <f t="shared" si="74"/>
        <v>-0.50390526581002293</v>
      </c>
      <c r="N819" s="7" t="s">
        <v>1</v>
      </c>
      <c r="O819" s="7" t="s">
        <v>1</v>
      </c>
      <c r="P819" s="7" t="s">
        <v>1</v>
      </c>
      <c r="Q819" s="7" t="s">
        <v>1</v>
      </c>
      <c r="R819" s="58">
        <f t="shared" si="71"/>
        <v>129.73061760841003</v>
      </c>
      <c r="S819" s="22">
        <f t="shared" si="73"/>
        <v>-0.50390526581002293</v>
      </c>
    </row>
    <row r="820" spans="1:19" s="5" customFormat="1" x14ac:dyDescent="0.3">
      <c r="A820" s="26">
        <v>19346</v>
      </c>
      <c r="B820" s="58">
        <f t="shared" si="75"/>
        <v>126.54506615072695</v>
      </c>
      <c r="C820" s="58">
        <f t="shared" si="72"/>
        <v>-0.55710306406685506</v>
      </c>
      <c r="D820" s="22">
        <f t="shared" si="70"/>
        <v>-2.1917808219178103</v>
      </c>
      <c r="E820" s="22"/>
      <c r="F820" s="7" t="s">
        <v>1</v>
      </c>
      <c r="G820" s="7" t="s">
        <v>1</v>
      </c>
      <c r="H820" s="7" t="s">
        <v>1</v>
      </c>
      <c r="I820" s="7" t="s">
        <v>1</v>
      </c>
      <c r="J820" s="6" t="s">
        <v>1</v>
      </c>
      <c r="K820" s="6" t="s">
        <v>1</v>
      </c>
      <c r="L820" s="14">
        <v>392.7</v>
      </c>
      <c r="M820" s="14">
        <f t="shared" si="74"/>
        <v>-0.55710306406685506</v>
      </c>
      <c r="N820" s="7" t="s">
        <v>1</v>
      </c>
      <c r="O820" s="7" t="s">
        <v>1</v>
      </c>
      <c r="P820" s="7" t="s">
        <v>1</v>
      </c>
      <c r="Q820" s="7" t="s">
        <v>1</v>
      </c>
      <c r="R820" s="58">
        <f t="shared" si="71"/>
        <v>129.00788436268073</v>
      </c>
      <c r="S820" s="22">
        <f t="shared" si="73"/>
        <v>-0.55710306406685506</v>
      </c>
    </row>
    <row r="821" spans="1:19" s="5" customFormat="1" x14ac:dyDescent="0.3">
      <c r="A821" s="26">
        <v>19377</v>
      </c>
      <c r="B821" s="58">
        <f t="shared" si="75"/>
        <v>124.7082775664154</v>
      </c>
      <c r="C821" s="58">
        <f t="shared" si="72"/>
        <v>-1.4514896867838023</v>
      </c>
      <c r="D821" s="22">
        <f t="shared" si="70"/>
        <v>-3.7313432835820892</v>
      </c>
      <c r="E821" s="22"/>
      <c r="F821" s="7" t="s">
        <v>1</v>
      </c>
      <c r="G821" s="7" t="s">
        <v>1</v>
      </c>
      <c r="H821" s="7" t="s">
        <v>1</v>
      </c>
      <c r="I821" s="7" t="s">
        <v>1</v>
      </c>
      <c r="J821" s="6" t="s">
        <v>1</v>
      </c>
      <c r="K821" s="6" t="s">
        <v>1</v>
      </c>
      <c r="L821" s="14">
        <v>387</v>
      </c>
      <c r="M821" s="14">
        <f t="shared" si="74"/>
        <v>-1.4514896867838023</v>
      </c>
      <c r="N821" s="7" t="s">
        <v>1</v>
      </c>
      <c r="O821" s="7" t="s">
        <v>1</v>
      </c>
      <c r="P821" s="7" t="s">
        <v>1</v>
      </c>
      <c r="Q821" s="7" t="s">
        <v>1</v>
      </c>
      <c r="R821" s="58">
        <f t="shared" si="71"/>
        <v>127.13534822601844</v>
      </c>
      <c r="S821" s="22">
        <f t="shared" si="73"/>
        <v>-1.4514896867838023</v>
      </c>
    </row>
    <row r="822" spans="1:19" s="5" customFormat="1" x14ac:dyDescent="0.3">
      <c r="A822" s="26">
        <v>19408</v>
      </c>
      <c r="B822" s="58">
        <f t="shared" si="75"/>
        <v>123.70932237143894</v>
      </c>
      <c r="C822" s="58">
        <f t="shared" si="72"/>
        <v>-0.80103359173127053</v>
      </c>
      <c r="D822" s="22">
        <f t="shared" si="70"/>
        <v>-3.9529647235426513</v>
      </c>
      <c r="E822" s="22"/>
      <c r="F822" s="7" t="s">
        <v>1</v>
      </c>
      <c r="G822" s="7" t="s">
        <v>1</v>
      </c>
      <c r="H822" s="7" t="s">
        <v>1</v>
      </c>
      <c r="I822" s="7" t="s">
        <v>1</v>
      </c>
      <c r="J822" s="6" t="s">
        <v>1</v>
      </c>
      <c r="K822" s="6" t="s">
        <v>1</v>
      </c>
      <c r="L822" s="14">
        <v>383.9</v>
      </c>
      <c r="M822" s="14">
        <f t="shared" si="74"/>
        <v>-0.80103359173127053</v>
      </c>
      <c r="N822" s="7" t="s">
        <v>1</v>
      </c>
      <c r="O822" s="7" t="s">
        <v>1</v>
      </c>
      <c r="P822" s="7" t="s">
        <v>1</v>
      </c>
      <c r="Q822" s="7" t="s">
        <v>1</v>
      </c>
      <c r="R822" s="58">
        <f t="shared" si="71"/>
        <v>126.11695137976351</v>
      </c>
      <c r="S822" s="22">
        <f t="shared" si="73"/>
        <v>-0.80103359173127053</v>
      </c>
    </row>
    <row r="823" spans="1:19" s="5" customFormat="1" x14ac:dyDescent="0.3">
      <c r="A823" s="26">
        <v>19436</v>
      </c>
      <c r="B823" s="58">
        <f t="shared" si="75"/>
        <v>124.41825831626097</v>
      </c>
      <c r="C823" s="58">
        <f t="shared" si="72"/>
        <v>0.57306590257881762</v>
      </c>
      <c r="D823" s="22">
        <f t="shared" si="70"/>
        <v>-4.3122676579925301</v>
      </c>
      <c r="E823" s="22"/>
      <c r="F823" s="7" t="s">
        <v>1</v>
      </c>
      <c r="G823" s="7" t="s">
        <v>1</v>
      </c>
      <c r="H823" s="7" t="s">
        <v>1</v>
      </c>
      <c r="I823" s="7" t="s">
        <v>1</v>
      </c>
      <c r="J823" s="6" t="s">
        <v>1</v>
      </c>
      <c r="K823" s="6" t="s">
        <v>1</v>
      </c>
      <c r="L823" s="14">
        <v>386.1</v>
      </c>
      <c r="M823" s="14">
        <f t="shared" si="74"/>
        <v>0.57306590257881762</v>
      </c>
      <c r="N823" s="7" t="s">
        <v>1</v>
      </c>
      <c r="O823" s="7" t="s">
        <v>1</v>
      </c>
      <c r="P823" s="7" t="s">
        <v>1</v>
      </c>
      <c r="Q823" s="7" t="s">
        <v>1</v>
      </c>
      <c r="R823" s="58">
        <f t="shared" si="71"/>
        <v>126.83968462549284</v>
      </c>
      <c r="S823" s="22">
        <f t="shared" si="73"/>
        <v>0.57306590257881762</v>
      </c>
    </row>
    <row r="824" spans="1:19" s="5" customFormat="1" x14ac:dyDescent="0.3">
      <c r="A824" s="26">
        <v>19467</v>
      </c>
      <c r="B824" s="58">
        <f t="shared" si="75"/>
        <v>124.8371750109285</v>
      </c>
      <c r="C824" s="58">
        <f t="shared" si="72"/>
        <v>0.33670033670032407</v>
      </c>
      <c r="D824" s="22">
        <f t="shared" si="70"/>
        <v>-4.7220855878012502</v>
      </c>
      <c r="E824" s="22"/>
      <c r="F824" s="7" t="s">
        <v>1</v>
      </c>
      <c r="G824" s="7" t="s">
        <v>1</v>
      </c>
      <c r="H824" s="7" t="s">
        <v>1</v>
      </c>
      <c r="I824" s="7" t="s">
        <v>1</v>
      </c>
      <c r="J824" s="6" t="s">
        <v>1</v>
      </c>
      <c r="K824" s="6" t="s">
        <v>1</v>
      </c>
      <c r="L824" s="14">
        <v>387.4</v>
      </c>
      <c r="M824" s="14">
        <f t="shared" si="74"/>
        <v>0.33670033670032407</v>
      </c>
      <c r="N824" s="7" t="s">
        <v>1</v>
      </c>
      <c r="O824" s="7" t="s">
        <v>1</v>
      </c>
      <c r="P824" s="7" t="s">
        <v>1</v>
      </c>
      <c r="Q824" s="7" t="s">
        <v>1</v>
      </c>
      <c r="R824" s="58">
        <f t="shared" si="71"/>
        <v>127.2667542706965</v>
      </c>
      <c r="S824" s="22">
        <f t="shared" si="73"/>
        <v>0.33670033670032407</v>
      </c>
    </row>
    <row r="825" spans="1:19" s="5" customFormat="1" x14ac:dyDescent="0.3">
      <c r="A825" s="26">
        <v>19497</v>
      </c>
      <c r="B825" s="58">
        <f t="shared" si="75"/>
        <v>126.60951487298351</v>
      </c>
      <c r="C825" s="58">
        <f t="shared" si="72"/>
        <v>1.4197212183789443</v>
      </c>
      <c r="D825" s="22">
        <f t="shared" si="70"/>
        <v>-3.1072749691738344</v>
      </c>
      <c r="E825" s="22"/>
      <c r="F825" s="7" t="s">
        <v>1</v>
      </c>
      <c r="G825" s="7" t="s">
        <v>1</v>
      </c>
      <c r="H825" s="7" t="s">
        <v>1</v>
      </c>
      <c r="I825" s="7" t="s">
        <v>1</v>
      </c>
      <c r="J825" s="6" t="s">
        <v>1</v>
      </c>
      <c r="K825" s="6" t="s">
        <v>1</v>
      </c>
      <c r="L825" s="14">
        <v>392.9</v>
      </c>
      <c r="M825" s="14">
        <f t="shared" si="74"/>
        <v>1.4197212183789443</v>
      </c>
      <c r="N825" s="7" t="s">
        <v>1</v>
      </c>
      <c r="O825" s="7" t="s">
        <v>1</v>
      </c>
      <c r="P825" s="7" t="s">
        <v>1</v>
      </c>
      <c r="Q825" s="7" t="s">
        <v>1</v>
      </c>
      <c r="R825" s="58">
        <f t="shared" si="71"/>
        <v>129.07358738501978</v>
      </c>
      <c r="S825" s="22">
        <f t="shared" si="73"/>
        <v>1.4197212183789443</v>
      </c>
    </row>
    <row r="826" spans="1:19" s="5" customFormat="1" x14ac:dyDescent="0.3">
      <c r="A826" s="26">
        <v>19528</v>
      </c>
      <c r="B826" s="58">
        <f t="shared" si="75"/>
        <v>126.06170073380288</v>
      </c>
      <c r="C826" s="58">
        <f t="shared" si="72"/>
        <v>-0.4326800712649459</v>
      </c>
      <c r="D826" s="22">
        <f t="shared" si="70"/>
        <v>-3.4789045151739195</v>
      </c>
      <c r="E826" s="22"/>
      <c r="F826" s="7" t="s">
        <v>1</v>
      </c>
      <c r="G826" s="7" t="s">
        <v>1</v>
      </c>
      <c r="H826" s="7" t="s">
        <v>1</v>
      </c>
      <c r="I826" s="7" t="s">
        <v>1</v>
      </c>
      <c r="J826" s="6" t="s">
        <v>1</v>
      </c>
      <c r="K826" s="6" t="s">
        <v>1</v>
      </c>
      <c r="L826" s="14">
        <v>391.2</v>
      </c>
      <c r="M826" s="14">
        <f t="shared" si="74"/>
        <v>-0.4326800712649459</v>
      </c>
      <c r="N826" s="7" t="s">
        <v>1</v>
      </c>
      <c r="O826" s="7" t="s">
        <v>1</v>
      </c>
      <c r="P826" s="7" t="s">
        <v>1</v>
      </c>
      <c r="Q826" s="7" t="s">
        <v>1</v>
      </c>
      <c r="R826" s="58">
        <f t="shared" si="71"/>
        <v>128.51511169513805</v>
      </c>
      <c r="S826" s="22">
        <f t="shared" si="73"/>
        <v>-0.4326800712649459</v>
      </c>
    </row>
    <row r="827" spans="1:19" s="5" customFormat="1" x14ac:dyDescent="0.3">
      <c r="A827" s="26">
        <v>19558</v>
      </c>
      <c r="B827" s="58">
        <f t="shared" si="75"/>
        <v>127.76959187360134</v>
      </c>
      <c r="C827" s="58">
        <f t="shared" si="72"/>
        <v>1.3548057259713753</v>
      </c>
      <c r="D827" s="22">
        <f t="shared" si="70"/>
        <v>-0.82541270635314579</v>
      </c>
      <c r="E827" s="22"/>
      <c r="F827" s="7" t="s">
        <v>1</v>
      </c>
      <c r="G827" s="7" t="s">
        <v>1</v>
      </c>
      <c r="H827" s="7" t="s">
        <v>1</v>
      </c>
      <c r="I827" s="7" t="s">
        <v>1</v>
      </c>
      <c r="J827" s="6" t="s">
        <v>1</v>
      </c>
      <c r="K827" s="6" t="s">
        <v>1</v>
      </c>
      <c r="L827" s="14">
        <v>396.5</v>
      </c>
      <c r="M827" s="14">
        <f t="shared" si="74"/>
        <v>1.3548057259713753</v>
      </c>
      <c r="N827" s="7" t="s">
        <v>1</v>
      </c>
      <c r="O827" s="7" t="s">
        <v>1</v>
      </c>
      <c r="P827" s="7" t="s">
        <v>1</v>
      </c>
      <c r="Q827" s="7" t="s">
        <v>1</v>
      </c>
      <c r="R827" s="58">
        <f t="shared" si="71"/>
        <v>130.25624178712229</v>
      </c>
      <c r="S827" s="22">
        <f t="shared" si="73"/>
        <v>1.3548057259713753</v>
      </c>
    </row>
    <row r="828" spans="1:19" s="5" customFormat="1" x14ac:dyDescent="0.3">
      <c r="A828" s="26">
        <v>19589</v>
      </c>
      <c r="B828" s="58">
        <f t="shared" si="75"/>
        <v>127.31845081780554</v>
      </c>
      <c r="C828" s="58">
        <f t="shared" si="72"/>
        <v>-0.35308953341739446</v>
      </c>
      <c r="D828" s="22">
        <f t="shared" si="70"/>
        <v>-1.1755877938969039</v>
      </c>
      <c r="E828" s="22"/>
      <c r="F828" s="7" t="s">
        <v>1</v>
      </c>
      <c r="G828" s="7" t="s">
        <v>1</v>
      </c>
      <c r="H828" s="7" t="s">
        <v>1</v>
      </c>
      <c r="I828" s="7" t="s">
        <v>1</v>
      </c>
      <c r="J828" s="6" t="s">
        <v>1</v>
      </c>
      <c r="K828" s="6" t="s">
        <v>1</v>
      </c>
      <c r="L828" s="14">
        <v>395.1</v>
      </c>
      <c r="M828" s="14">
        <f t="shared" si="74"/>
        <v>-0.35308953341739446</v>
      </c>
      <c r="N828" s="7" t="s">
        <v>1</v>
      </c>
      <c r="O828" s="7" t="s">
        <v>1</v>
      </c>
      <c r="P828" s="7" t="s">
        <v>1</v>
      </c>
      <c r="Q828" s="7" t="s">
        <v>1</v>
      </c>
      <c r="R828" s="58">
        <f t="shared" si="71"/>
        <v>129.79632063074911</v>
      </c>
      <c r="S828" s="22">
        <f t="shared" si="73"/>
        <v>-0.35308953341739446</v>
      </c>
    </row>
    <row r="829" spans="1:19" s="5" customFormat="1" x14ac:dyDescent="0.3">
      <c r="A829" s="26">
        <v>19620</v>
      </c>
      <c r="B829" s="58">
        <f t="shared" si="75"/>
        <v>128.22073292939717</v>
      </c>
      <c r="C829" s="58">
        <f t="shared" si="72"/>
        <v>0.70868134649455516</v>
      </c>
      <c r="D829" s="22">
        <f t="shared" si="70"/>
        <v>1.169590643274887</v>
      </c>
      <c r="E829" s="22"/>
      <c r="F829" s="7" t="s">
        <v>1</v>
      </c>
      <c r="G829" s="7" t="s">
        <v>1</v>
      </c>
      <c r="H829" s="7" t="s">
        <v>1</v>
      </c>
      <c r="I829" s="7" t="s">
        <v>1</v>
      </c>
      <c r="J829" s="6" t="s">
        <v>1</v>
      </c>
      <c r="K829" s="6" t="s">
        <v>1</v>
      </c>
      <c r="L829" s="14">
        <v>397.9</v>
      </c>
      <c r="M829" s="14">
        <f t="shared" si="74"/>
        <v>0.70868134649455516</v>
      </c>
      <c r="N829" s="7" t="s">
        <v>1</v>
      </c>
      <c r="O829" s="7" t="s">
        <v>1</v>
      </c>
      <c r="P829" s="7" t="s">
        <v>1</v>
      </c>
      <c r="Q829" s="7" t="s">
        <v>1</v>
      </c>
      <c r="R829" s="58">
        <f t="shared" si="71"/>
        <v>130.7161629434955</v>
      </c>
      <c r="S829" s="22">
        <f t="shared" si="73"/>
        <v>0.70868134649455516</v>
      </c>
    </row>
    <row r="830" spans="1:19" s="5" customFormat="1" x14ac:dyDescent="0.3">
      <c r="A830" s="26">
        <v>19650</v>
      </c>
      <c r="B830" s="58">
        <f t="shared" si="75"/>
        <v>129.18746376324535</v>
      </c>
      <c r="C830" s="58">
        <f t="shared" si="72"/>
        <v>0.75395828097510886</v>
      </c>
      <c r="D830" s="22">
        <f t="shared" si="70"/>
        <v>1.0078105316200903</v>
      </c>
      <c r="E830" s="22"/>
      <c r="F830" s="7" t="s">
        <v>1</v>
      </c>
      <c r="G830" s="7" t="s">
        <v>1</v>
      </c>
      <c r="H830" s="7" t="s">
        <v>1</v>
      </c>
      <c r="I830" s="7" t="s">
        <v>1</v>
      </c>
      <c r="J830" s="6" t="s">
        <v>1</v>
      </c>
      <c r="K830" s="6" t="s">
        <v>1</v>
      </c>
      <c r="L830" s="14">
        <v>400.9</v>
      </c>
      <c r="M830" s="14">
        <f t="shared" si="74"/>
        <v>0.75395828097510886</v>
      </c>
      <c r="N830" s="7" t="s">
        <v>1</v>
      </c>
      <c r="O830" s="7" t="s">
        <v>1</v>
      </c>
      <c r="P830" s="7" t="s">
        <v>1</v>
      </c>
      <c r="Q830" s="7" t="s">
        <v>1</v>
      </c>
      <c r="R830" s="58">
        <f t="shared" si="71"/>
        <v>131.7017082785809</v>
      </c>
      <c r="S830" s="22">
        <f t="shared" si="73"/>
        <v>0.75395828097510886</v>
      </c>
    </row>
    <row r="831" spans="1:19" s="5" customFormat="1" x14ac:dyDescent="0.3">
      <c r="A831" s="26">
        <v>19681</v>
      </c>
      <c r="B831" s="58">
        <f t="shared" si="75"/>
        <v>127.47957262344691</v>
      </c>
      <c r="C831" s="58">
        <f t="shared" si="72"/>
        <v>-1.3220254427537936</v>
      </c>
      <c r="D831" s="22">
        <f t="shared" si="70"/>
        <v>0.17726006583949072</v>
      </c>
      <c r="E831" s="22"/>
      <c r="F831" s="7" t="s">
        <v>1</v>
      </c>
      <c r="G831" s="7" t="s">
        <v>1</v>
      </c>
      <c r="H831" s="7" t="s">
        <v>1</v>
      </c>
      <c r="I831" s="7" t="s">
        <v>1</v>
      </c>
      <c r="J831" s="6" t="s">
        <v>1</v>
      </c>
      <c r="K831" s="6" t="s">
        <v>1</v>
      </c>
      <c r="L831" s="14">
        <v>395.6</v>
      </c>
      <c r="M831" s="14">
        <f t="shared" si="74"/>
        <v>-1.3220254427537936</v>
      </c>
      <c r="N831" s="7" t="s">
        <v>1</v>
      </c>
      <c r="O831" s="7" t="s">
        <v>1</v>
      </c>
      <c r="P831" s="7" t="s">
        <v>1</v>
      </c>
      <c r="Q831" s="7" t="s">
        <v>1</v>
      </c>
      <c r="R831" s="58">
        <f t="shared" si="71"/>
        <v>129.96057818659668</v>
      </c>
      <c r="S831" s="22">
        <f t="shared" si="73"/>
        <v>-1.3220254427537936</v>
      </c>
    </row>
    <row r="832" spans="1:19" s="5" customFormat="1" x14ac:dyDescent="0.3">
      <c r="A832" s="26">
        <v>19711</v>
      </c>
      <c r="B832" s="58">
        <f t="shared" si="75"/>
        <v>127.47957262344691</v>
      </c>
      <c r="C832" s="58">
        <f t="shared" si="72"/>
        <v>0</v>
      </c>
      <c r="D832" s="22">
        <f t="shared" si="70"/>
        <v>0.73847720906548009</v>
      </c>
      <c r="E832" s="22"/>
      <c r="F832" s="7" t="s">
        <v>1</v>
      </c>
      <c r="G832" s="7" t="s">
        <v>1</v>
      </c>
      <c r="H832" s="7" t="s">
        <v>1</v>
      </c>
      <c r="I832" s="7" t="s">
        <v>1</v>
      </c>
      <c r="J832" s="6" t="s">
        <v>1</v>
      </c>
      <c r="K832" s="6" t="s">
        <v>1</v>
      </c>
      <c r="L832" s="14">
        <v>395.6</v>
      </c>
      <c r="M832" s="14">
        <f t="shared" si="74"/>
        <v>0</v>
      </c>
      <c r="N832" s="7" t="s">
        <v>1</v>
      </c>
      <c r="O832" s="7" t="s">
        <v>1</v>
      </c>
      <c r="P832" s="7" t="s">
        <v>1</v>
      </c>
      <c r="Q832" s="7" t="s">
        <v>1</v>
      </c>
      <c r="R832" s="58">
        <f t="shared" si="71"/>
        <v>129.96057818659668</v>
      </c>
      <c r="S832" s="22">
        <f t="shared" si="73"/>
        <v>0</v>
      </c>
    </row>
    <row r="833" spans="1:19" s="5" customFormat="1" x14ac:dyDescent="0.3">
      <c r="A833" s="26">
        <v>19742</v>
      </c>
      <c r="B833" s="58">
        <f t="shared" si="75"/>
        <v>124.19268778836309</v>
      </c>
      <c r="C833" s="58">
        <f t="shared" si="72"/>
        <v>-2.5783619817998038</v>
      </c>
      <c r="D833" s="22">
        <f t="shared" si="70"/>
        <v>-0.41343669250641923</v>
      </c>
      <c r="E833" s="22"/>
      <c r="F833" s="7" t="s">
        <v>1</v>
      </c>
      <c r="G833" s="7" t="s">
        <v>1</v>
      </c>
      <c r="H833" s="7" t="s">
        <v>1</v>
      </c>
      <c r="I833" s="7" t="s">
        <v>1</v>
      </c>
      <c r="J833" s="6" t="s">
        <v>1</v>
      </c>
      <c r="K833" s="6" t="s">
        <v>1</v>
      </c>
      <c r="L833" s="14">
        <v>385.4</v>
      </c>
      <c r="M833" s="14">
        <f t="shared" si="74"/>
        <v>-2.5783619817998038</v>
      </c>
      <c r="N833" s="7" t="s">
        <v>1</v>
      </c>
      <c r="O833" s="7" t="s">
        <v>1</v>
      </c>
      <c r="P833" s="7" t="s">
        <v>1</v>
      </c>
      <c r="Q833" s="7" t="s">
        <v>1</v>
      </c>
      <c r="R833" s="58">
        <f t="shared" si="71"/>
        <v>126.60972404730626</v>
      </c>
      <c r="S833" s="22">
        <f t="shared" si="73"/>
        <v>-2.5783619817998038</v>
      </c>
    </row>
    <row r="834" spans="1:19" s="5" customFormat="1" x14ac:dyDescent="0.3">
      <c r="A834" s="26">
        <v>19773</v>
      </c>
      <c r="B834" s="58">
        <f t="shared" si="75"/>
        <v>127.83404059585791</v>
      </c>
      <c r="C834" s="58">
        <f t="shared" si="72"/>
        <v>2.9320186818889482</v>
      </c>
      <c r="D834" s="22">
        <f t="shared" si="70"/>
        <v>3.3342016150039511</v>
      </c>
      <c r="E834" s="22"/>
      <c r="F834" s="7" t="s">
        <v>1</v>
      </c>
      <c r="G834" s="7" t="s">
        <v>1</v>
      </c>
      <c r="H834" s="7" t="s">
        <v>1</v>
      </c>
      <c r="I834" s="7" t="s">
        <v>1</v>
      </c>
      <c r="J834" s="6" t="s">
        <v>1</v>
      </c>
      <c r="K834" s="6" t="s">
        <v>1</v>
      </c>
      <c r="L834" s="14">
        <v>396.7</v>
      </c>
      <c r="M834" s="14">
        <f t="shared" si="74"/>
        <v>2.9320186818889482</v>
      </c>
      <c r="N834" s="7" t="s">
        <v>1</v>
      </c>
      <c r="O834" s="7" t="s">
        <v>1</v>
      </c>
      <c r="P834" s="7" t="s">
        <v>1</v>
      </c>
      <c r="Q834" s="7" t="s">
        <v>1</v>
      </c>
      <c r="R834" s="58">
        <f t="shared" si="71"/>
        <v>130.32194480946131</v>
      </c>
      <c r="S834" s="22">
        <f t="shared" si="73"/>
        <v>2.9320186818889482</v>
      </c>
    </row>
    <row r="835" spans="1:19" s="5" customFormat="1" x14ac:dyDescent="0.3">
      <c r="A835" s="26">
        <v>19801</v>
      </c>
      <c r="B835" s="58">
        <f t="shared" si="75"/>
        <v>129.12301504098883</v>
      </c>
      <c r="C835" s="58">
        <f t="shared" si="72"/>
        <v>1.0083186286866663</v>
      </c>
      <c r="D835" s="22">
        <f t="shared" si="70"/>
        <v>3.7814037814038137</v>
      </c>
      <c r="E835" s="22"/>
      <c r="F835" s="7" t="s">
        <v>1</v>
      </c>
      <c r="G835" s="7" t="s">
        <v>1</v>
      </c>
      <c r="H835" s="7" t="s">
        <v>1</v>
      </c>
      <c r="I835" s="7" t="s">
        <v>1</v>
      </c>
      <c r="J835" s="6" t="s">
        <v>1</v>
      </c>
      <c r="K835" s="6" t="s">
        <v>1</v>
      </c>
      <c r="L835" s="14">
        <v>400.7</v>
      </c>
      <c r="M835" s="14">
        <f t="shared" si="74"/>
        <v>1.0083186286866663</v>
      </c>
      <c r="N835" s="7" t="s">
        <v>1</v>
      </c>
      <c r="O835" s="7" t="s">
        <v>1</v>
      </c>
      <c r="P835" s="7" t="s">
        <v>1</v>
      </c>
      <c r="Q835" s="7" t="s">
        <v>1</v>
      </c>
      <c r="R835" s="58">
        <f t="shared" si="71"/>
        <v>131.63600525624187</v>
      </c>
      <c r="S835" s="22">
        <f t="shared" si="73"/>
        <v>1.0083186286866663</v>
      </c>
    </row>
    <row r="836" spans="1:19" s="5" customFormat="1" x14ac:dyDescent="0.3">
      <c r="A836" s="26">
        <v>19832</v>
      </c>
      <c r="B836" s="58">
        <f t="shared" si="75"/>
        <v>132.50657295945746</v>
      </c>
      <c r="C836" s="58">
        <f t="shared" si="72"/>
        <v>2.620414275018712</v>
      </c>
      <c r="D836" s="22">
        <f t="shared" si="70"/>
        <v>6.1435209086216247</v>
      </c>
      <c r="E836" s="22"/>
      <c r="F836" s="7" t="s">
        <v>1</v>
      </c>
      <c r="G836" s="7" t="s">
        <v>1</v>
      </c>
      <c r="H836" s="7" t="s">
        <v>1</v>
      </c>
      <c r="I836" s="7" t="s">
        <v>1</v>
      </c>
      <c r="J836" s="6" t="s">
        <v>1</v>
      </c>
      <c r="K836" s="6" t="s">
        <v>1</v>
      </c>
      <c r="L836" s="14">
        <v>411.2</v>
      </c>
      <c r="M836" s="14">
        <f t="shared" si="74"/>
        <v>2.620414275018712</v>
      </c>
      <c r="N836" s="7" t="s">
        <v>1</v>
      </c>
      <c r="O836" s="7" t="s">
        <v>1</v>
      </c>
      <c r="P836" s="7" t="s">
        <v>1</v>
      </c>
      <c r="Q836" s="7" t="s">
        <v>1</v>
      </c>
      <c r="R836" s="58">
        <f t="shared" si="71"/>
        <v>135.08541392904081</v>
      </c>
      <c r="S836" s="22">
        <f t="shared" si="73"/>
        <v>2.620414275018712</v>
      </c>
    </row>
    <row r="837" spans="1:19" s="5" customFormat="1" x14ac:dyDescent="0.3">
      <c r="A837" s="26">
        <v>19862</v>
      </c>
      <c r="B837" s="58">
        <f t="shared" si="75"/>
        <v>138.98366954624029</v>
      </c>
      <c r="C837" s="58">
        <f t="shared" si="72"/>
        <v>4.8881322957198492</v>
      </c>
      <c r="D837" s="22">
        <f t="shared" ref="D837:D900" si="76">((B837/B825)-1)*100</f>
        <v>9.7734792568084039</v>
      </c>
      <c r="E837" s="22"/>
      <c r="F837" s="7" t="s">
        <v>1</v>
      </c>
      <c r="G837" s="7" t="s">
        <v>1</v>
      </c>
      <c r="H837" s="7" t="s">
        <v>1</v>
      </c>
      <c r="I837" s="7" t="s">
        <v>1</v>
      </c>
      <c r="J837" s="6" t="s">
        <v>1</v>
      </c>
      <c r="K837" s="6" t="s">
        <v>1</v>
      </c>
      <c r="L837" s="14">
        <v>431.3</v>
      </c>
      <c r="M837" s="14">
        <f t="shared" si="74"/>
        <v>4.8881322957198492</v>
      </c>
      <c r="N837" s="7" t="s">
        <v>1</v>
      </c>
      <c r="O837" s="7" t="s">
        <v>1</v>
      </c>
      <c r="P837" s="7" t="s">
        <v>1</v>
      </c>
      <c r="Q837" s="7" t="s">
        <v>1</v>
      </c>
      <c r="R837" s="58">
        <f t="shared" si="71"/>
        <v>141.6885676741131</v>
      </c>
      <c r="S837" s="22">
        <f t="shared" si="73"/>
        <v>4.8881322957198492</v>
      </c>
    </row>
    <row r="838" spans="1:19" s="5" customFormat="1" x14ac:dyDescent="0.3">
      <c r="A838" s="26">
        <v>19893</v>
      </c>
      <c r="B838" s="58">
        <f t="shared" si="75"/>
        <v>140.65933632491047</v>
      </c>
      <c r="C838" s="58">
        <f t="shared" si="72"/>
        <v>1.2056573150938998</v>
      </c>
      <c r="D838" s="22">
        <f t="shared" si="76"/>
        <v>11.579754601227021</v>
      </c>
      <c r="E838" s="22"/>
      <c r="F838" s="7" t="s">
        <v>1</v>
      </c>
      <c r="G838" s="7" t="s">
        <v>1</v>
      </c>
      <c r="H838" s="7" t="s">
        <v>1</v>
      </c>
      <c r="I838" s="7" t="s">
        <v>1</v>
      </c>
      <c r="J838" s="6" t="s">
        <v>1</v>
      </c>
      <c r="K838" s="6" t="s">
        <v>1</v>
      </c>
      <c r="L838" s="14">
        <v>436.5</v>
      </c>
      <c r="M838" s="14">
        <f t="shared" si="74"/>
        <v>1.2056573150938998</v>
      </c>
      <c r="N838" s="7" t="s">
        <v>1</v>
      </c>
      <c r="O838" s="7" t="s">
        <v>1</v>
      </c>
      <c r="P838" s="7" t="s">
        <v>1</v>
      </c>
      <c r="Q838" s="7" t="s">
        <v>1</v>
      </c>
      <c r="R838" s="58">
        <f t="shared" si="71"/>
        <v>143.39684625492782</v>
      </c>
      <c r="S838" s="22">
        <f t="shared" si="73"/>
        <v>1.2056573150938998</v>
      </c>
    </row>
    <row r="839" spans="1:19" s="5" customFormat="1" x14ac:dyDescent="0.3">
      <c r="A839" s="26">
        <v>19923</v>
      </c>
      <c r="B839" s="58">
        <f t="shared" si="75"/>
        <v>140.91713121393664</v>
      </c>
      <c r="C839" s="58">
        <f t="shared" si="72"/>
        <v>0.18327605956471871</v>
      </c>
      <c r="D839" s="22">
        <f t="shared" si="76"/>
        <v>10.29003783102147</v>
      </c>
      <c r="E839" s="22"/>
      <c r="F839" s="7" t="s">
        <v>1</v>
      </c>
      <c r="G839" s="7" t="s">
        <v>1</v>
      </c>
      <c r="H839" s="7" t="s">
        <v>1</v>
      </c>
      <c r="I839" s="7" t="s">
        <v>1</v>
      </c>
      <c r="J839" s="6" t="s">
        <v>1</v>
      </c>
      <c r="K839" s="6" t="s">
        <v>1</v>
      </c>
      <c r="L839" s="14">
        <v>437.3</v>
      </c>
      <c r="M839" s="14">
        <f t="shared" si="74"/>
        <v>0.18327605956471871</v>
      </c>
      <c r="N839" s="7" t="s">
        <v>1</v>
      </c>
      <c r="O839" s="7" t="s">
        <v>1</v>
      </c>
      <c r="P839" s="7" t="s">
        <v>1</v>
      </c>
      <c r="Q839" s="7" t="s">
        <v>1</v>
      </c>
      <c r="R839" s="58">
        <f t="shared" si="71"/>
        <v>143.65965834428394</v>
      </c>
      <c r="S839" s="22">
        <f t="shared" si="73"/>
        <v>0.18327605956471871</v>
      </c>
    </row>
    <row r="840" spans="1:19" s="5" customFormat="1" x14ac:dyDescent="0.3">
      <c r="A840" s="26">
        <v>19954</v>
      </c>
      <c r="B840" s="58">
        <f t="shared" si="75"/>
        <v>141.94831077004139</v>
      </c>
      <c r="C840" s="58">
        <f t="shared" si="72"/>
        <v>0.73176309169906695</v>
      </c>
      <c r="D840" s="22">
        <f t="shared" si="76"/>
        <v>11.490761832447504</v>
      </c>
      <c r="E840" s="22"/>
      <c r="F840" s="7" t="s">
        <v>1</v>
      </c>
      <c r="G840" s="7" t="s">
        <v>1</v>
      </c>
      <c r="H840" s="7" t="s">
        <v>1</v>
      </c>
      <c r="I840" s="7" t="s">
        <v>1</v>
      </c>
      <c r="J840" s="6" t="s">
        <v>1</v>
      </c>
      <c r="K840" s="6" t="s">
        <v>1</v>
      </c>
      <c r="L840" s="14">
        <v>440.5</v>
      </c>
      <c r="M840" s="14">
        <f t="shared" si="74"/>
        <v>0.73176309169906695</v>
      </c>
      <c r="N840" s="7" t="s">
        <v>1</v>
      </c>
      <c r="O840" s="7" t="s">
        <v>1</v>
      </c>
      <c r="P840" s="7" t="s">
        <v>1</v>
      </c>
      <c r="Q840" s="7" t="s">
        <v>1</v>
      </c>
      <c r="R840" s="58">
        <f t="shared" si="71"/>
        <v>144.71090670170838</v>
      </c>
      <c r="S840" s="22">
        <f t="shared" si="73"/>
        <v>0.73176309169906695</v>
      </c>
    </row>
    <row r="841" spans="1:19" s="5" customFormat="1" x14ac:dyDescent="0.3">
      <c r="A841" s="26">
        <v>19985</v>
      </c>
      <c r="B841" s="58">
        <f t="shared" si="75"/>
        <v>141.56161843650213</v>
      </c>
      <c r="C841" s="58">
        <f t="shared" si="72"/>
        <v>-0.27241770715096258</v>
      </c>
      <c r="D841" s="22">
        <f t="shared" si="76"/>
        <v>10.404624277456676</v>
      </c>
      <c r="E841" s="22"/>
      <c r="F841" s="7" t="s">
        <v>1</v>
      </c>
      <c r="G841" s="7" t="s">
        <v>1</v>
      </c>
      <c r="H841" s="7" t="s">
        <v>1</v>
      </c>
      <c r="I841" s="7" t="s">
        <v>1</v>
      </c>
      <c r="J841" s="6" t="s">
        <v>1</v>
      </c>
      <c r="K841" s="6" t="s">
        <v>1</v>
      </c>
      <c r="L841" s="14">
        <v>439.3</v>
      </c>
      <c r="M841" s="14">
        <f t="shared" si="74"/>
        <v>-0.27241770715096258</v>
      </c>
      <c r="N841" s="7" t="s">
        <v>1</v>
      </c>
      <c r="O841" s="7" t="s">
        <v>1</v>
      </c>
      <c r="P841" s="7" t="s">
        <v>1</v>
      </c>
      <c r="Q841" s="7" t="s">
        <v>1</v>
      </c>
      <c r="R841" s="58">
        <f t="shared" si="71"/>
        <v>144.31668856767422</v>
      </c>
      <c r="S841" s="22">
        <f t="shared" si="73"/>
        <v>-0.27241770715096258</v>
      </c>
    </row>
    <row r="842" spans="1:19" s="5" customFormat="1" x14ac:dyDescent="0.3">
      <c r="A842" s="26">
        <v>20015</v>
      </c>
      <c r="B842" s="58">
        <f t="shared" si="75"/>
        <v>144.88072763271424</v>
      </c>
      <c r="C842" s="58">
        <f t="shared" si="72"/>
        <v>2.3446391987252513</v>
      </c>
      <c r="D842" s="22">
        <f t="shared" si="76"/>
        <v>12.147667747568036</v>
      </c>
      <c r="E842" s="22"/>
      <c r="F842" s="7" t="s">
        <v>1</v>
      </c>
      <c r="G842" s="7" t="s">
        <v>1</v>
      </c>
      <c r="H842" s="7" t="s">
        <v>1</v>
      </c>
      <c r="I842" s="7" t="s">
        <v>1</v>
      </c>
      <c r="J842" s="6" t="s">
        <v>1</v>
      </c>
      <c r="K842" s="6" t="s">
        <v>1</v>
      </c>
      <c r="L842" s="14">
        <v>449.6</v>
      </c>
      <c r="M842" s="14">
        <f t="shared" si="74"/>
        <v>2.3446391987252513</v>
      </c>
      <c r="N842" s="7" t="s">
        <v>1</v>
      </c>
      <c r="O842" s="7" t="s">
        <v>1</v>
      </c>
      <c r="P842" s="7" t="s">
        <v>1</v>
      </c>
      <c r="Q842" s="7" t="s">
        <v>1</v>
      </c>
      <c r="R842" s="58">
        <f t="shared" si="71"/>
        <v>147.70039421813416</v>
      </c>
      <c r="S842" s="22">
        <f t="shared" si="73"/>
        <v>2.3446391987252513</v>
      </c>
    </row>
    <row r="843" spans="1:19" s="5" customFormat="1" x14ac:dyDescent="0.3">
      <c r="A843" s="26">
        <v>20046</v>
      </c>
      <c r="B843" s="58">
        <f t="shared" si="75"/>
        <v>146.36304824461479</v>
      </c>
      <c r="C843" s="58">
        <f t="shared" si="72"/>
        <v>1.0231316725978656</v>
      </c>
      <c r="D843" s="22">
        <f t="shared" si="76"/>
        <v>14.812942366026327</v>
      </c>
      <c r="E843" s="22"/>
      <c r="F843" s="7" t="s">
        <v>1</v>
      </c>
      <c r="G843" s="7" t="s">
        <v>1</v>
      </c>
      <c r="H843" s="7" t="s">
        <v>1</v>
      </c>
      <c r="I843" s="7" t="s">
        <v>1</v>
      </c>
      <c r="J843" s="6" t="s">
        <v>1</v>
      </c>
      <c r="K843" s="6" t="s">
        <v>1</v>
      </c>
      <c r="L843" s="14">
        <v>454.2</v>
      </c>
      <c r="M843" s="14">
        <f t="shared" si="74"/>
        <v>1.0231316725978656</v>
      </c>
      <c r="N843" s="7" t="s">
        <v>1</v>
      </c>
      <c r="O843" s="7" t="s">
        <v>1</v>
      </c>
      <c r="P843" s="7" t="s">
        <v>1</v>
      </c>
      <c r="Q843" s="7" t="s">
        <v>1</v>
      </c>
      <c r="R843" s="58">
        <f t="shared" si="71"/>
        <v>149.21156373193179</v>
      </c>
      <c r="S843" s="22">
        <f t="shared" si="73"/>
        <v>1.0231316725978656</v>
      </c>
    </row>
    <row r="844" spans="1:19" s="5" customFormat="1" x14ac:dyDescent="0.3">
      <c r="A844" s="26">
        <v>20076</v>
      </c>
      <c r="B844" s="58">
        <f t="shared" si="75"/>
        <v>148.19983682892632</v>
      </c>
      <c r="C844" s="58">
        <f t="shared" si="72"/>
        <v>1.2549537648612885</v>
      </c>
      <c r="D844" s="22">
        <f t="shared" si="76"/>
        <v>16.253791708796793</v>
      </c>
      <c r="E844" s="22"/>
      <c r="F844" s="7" t="s">
        <v>1</v>
      </c>
      <c r="G844" s="7" t="s">
        <v>1</v>
      </c>
      <c r="H844" s="7" t="s">
        <v>1</v>
      </c>
      <c r="I844" s="7" t="s">
        <v>1</v>
      </c>
      <c r="J844" s="6" t="s">
        <v>1</v>
      </c>
      <c r="K844" s="6" t="s">
        <v>1</v>
      </c>
      <c r="L844" s="14">
        <v>459.9</v>
      </c>
      <c r="M844" s="14">
        <f t="shared" si="74"/>
        <v>1.2549537648612885</v>
      </c>
      <c r="N844" s="7" t="s">
        <v>1</v>
      </c>
      <c r="O844" s="7" t="s">
        <v>1</v>
      </c>
      <c r="P844" s="7" t="s">
        <v>1</v>
      </c>
      <c r="Q844" s="7" t="s">
        <v>1</v>
      </c>
      <c r="R844" s="58">
        <f t="shared" si="71"/>
        <v>151.08409986859408</v>
      </c>
      <c r="S844" s="22">
        <f t="shared" si="73"/>
        <v>1.2549537648612885</v>
      </c>
    </row>
    <row r="845" spans="1:19" s="5" customFormat="1" x14ac:dyDescent="0.3">
      <c r="A845" s="26">
        <v>20107</v>
      </c>
      <c r="B845" s="56">
        <f t="shared" si="75"/>
        <v>149.29992421770743</v>
      </c>
      <c r="C845" s="56">
        <f>O845</f>
        <v>0.74229999999999996</v>
      </c>
      <c r="D845" s="23">
        <f t="shared" si="76"/>
        <v>20.216356434872896</v>
      </c>
      <c r="E845" s="23"/>
      <c r="F845" s="7" t="s">
        <v>1</v>
      </c>
      <c r="G845" s="7" t="s">
        <v>1</v>
      </c>
      <c r="H845" s="7" t="s">
        <v>1</v>
      </c>
      <c r="I845" s="7" t="s">
        <v>1</v>
      </c>
      <c r="J845" s="6" t="s">
        <v>1</v>
      </c>
      <c r="K845" s="6" t="s">
        <v>1</v>
      </c>
      <c r="L845" s="7" t="s">
        <v>1</v>
      </c>
      <c r="M845" s="7" t="s">
        <v>1</v>
      </c>
      <c r="N845" s="17">
        <v>107.9</v>
      </c>
      <c r="O845" s="17">
        <v>0.74229999999999996</v>
      </c>
      <c r="P845" s="7" t="s">
        <v>1</v>
      </c>
      <c r="Q845" s="7" t="s">
        <v>1</v>
      </c>
      <c r="R845" s="56">
        <f t="shared" si="71"/>
        <v>152.20559714191864</v>
      </c>
      <c r="S845" s="23">
        <f>O845</f>
        <v>0.74229999999999996</v>
      </c>
    </row>
    <row r="846" spans="1:19" s="5" customFormat="1" x14ac:dyDescent="0.3">
      <c r="A846" s="26">
        <v>20138</v>
      </c>
      <c r="B846" s="56">
        <f t="shared" si="75"/>
        <v>150.8219809057471</v>
      </c>
      <c r="C846" s="56">
        <f t="shared" ref="C846:C909" si="77">O846</f>
        <v>1.0194624652456019</v>
      </c>
      <c r="D846" s="23">
        <f t="shared" si="76"/>
        <v>17.98264390512745</v>
      </c>
      <c r="E846" s="23"/>
      <c r="F846" s="7" t="s">
        <v>1</v>
      </c>
      <c r="G846" s="7" t="s">
        <v>1</v>
      </c>
      <c r="H846" s="7" t="s">
        <v>1</v>
      </c>
      <c r="I846" s="7" t="s">
        <v>1</v>
      </c>
      <c r="J846" s="6" t="s">
        <v>1</v>
      </c>
      <c r="K846" s="6" t="s">
        <v>1</v>
      </c>
      <c r="L846" s="7" t="s">
        <v>1</v>
      </c>
      <c r="M846" s="7" t="s">
        <v>1</v>
      </c>
      <c r="N846" s="17">
        <v>109</v>
      </c>
      <c r="O846" s="17">
        <f t="shared" ref="O846:O855" si="78">((N846/N845)-1)*100</f>
        <v>1.0194624652456019</v>
      </c>
      <c r="P846" s="7" t="s">
        <v>1</v>
      </c>
      <c r="Q846" s="7" t="s">
        <v>1</v>
      </c>
      <c r="R846" s="56">
        <f t="shared" si="71"/>
        <v>153.75727607478345</v>
      </c>
      <c r="S846" s="23">
        <f t="shared" ref="S846:S909" si="79">O846</f>
        <v>1.0194624652456019</v>
      </c>
    </row>
    <row r="847" spans="1:19" s="5" customFormat="1" x14ac:dyDescent="0.3">
      <c r="A847" s="26">
        <v>20166</v>
      </c>
      <c r="B847" s="56">
        <f t="shared" si="75"/>
        <v>153.86609428182641</v>
      </c>
      <c r="C847" s="56">
        <f t="shared" si="77"/>
        <v>2.0183486238532167</v>
      </c>
      <c r="D847" s="23">
        <f t="shared" si="76"/>
        <v>19.162408214355221</v>
      </c>
      <c r="E847" s="23"/>
      <c r="F847" s="7" t="s">
        <v>1</v>
      </c>
      <c r="G847" s="7" t="s">
        <v>1</v>
      </c>
      <c r="H847" s="7" t="s">
        <v>1</v>
      </c>
      <c r="I847" s="7" t="s">
        <v>1</v>
      </c>
      <c r="J847" s="6" t="s">
        <v>1</v>
      </c>
      <c r="K847" s="6" t="s">
        <v>1</v>
      </c>
      <c r="L847" s="7" t="s">
        <v>1</v>
      </c>
      <c r="M847" s="7" t="s">
        <v>1</v>
      </c>
      <c r="N847" s="17">
        <v>111.2</v>
      </c>
      <c r="O847" s="17">
        <f t="shared" si="78"/>
        <v>2.0183486238532167</v>
      </c>
      <c r="P847" s="7" t="s">
        <v>1</v>
      </c>
      <c r="Q847" s="7" t="s">
        <v>1</v>
      </c>
      <c r="R847" s="56">
        <f t="shared" si="71"/>
        <v>156.86063394051303</v>
      </c>
      <c r="S847" s="23">
        <f t="shared" si="79"/>
        <v>2.0183486238532167</v>
      </c>
    </row>
    <row r="848" spans="1:19" s="5" customFormat="1" x14ac:dyDescent="0.3">
      <c r="A848" s="26">
        <v>20197</v>
      </c>
      <c r="B848" s="56">
        <f t="shared" si="75"/>
        <v>155.52651975968783</v>
      </c>
      <c r="C848" s="56">
        <f t="shared" si="77"/>
        <v>1.0791366906474753</v>
      </c>
      <c r="D848" s="23">
        <f t="shared" si="76"/>
        <v>17.372682944017946</v>
      </c>
      <c r="E848" s="23"/>
      <c r="F848" s="7" t="s">
        <v>1</v>
      </c>
      <c r="G848" s="7" t="s">
        <v>1</v>
      </c>
      <c r="H848" s="7" t="s">
        <v>1</v>
      </c>
      <c r="I848" s="7" t="s">
        <v>1</v>
      </c>
      <c r="J848" s="6" t="s">
        <v>1</v>
      </c>
      <c r="K848" s="6" t="s">
        <v>1</v>
      </c>
      <c r="L848" s="7" t="s">
        <v>1</v>
      </c>
      <c r="M848" s="7" t="s">
        <v>1</v>
      </c>
      <c r="N848" s="17">
        <v>112.4</v>
      </c>
      <c r="O848" s="17">
        <f t="shared" si="78"/>
        <v>1.0791366906474753</v>
      </c>
      <c r="P848" s="7" t="s">
        <v>1</v>
      </c>
      <c r="Q848" s="7" t="s">
        <v>1</v>
      </c>
      <c r="R848" s="56">
        <f t="shared" si="71"/>
        <v>158.55337459454734</v>
      </c>
      <c r="S848" s="23">
        <f t="shared" si="79"/>
        <v>1.0791366906474753</v>
      </c>
    </row>
    <row r="849" spans="1:19" s="5" customFormat="1" x14ac:dyDescent="0.3">
      <c r="A849" s="26">
        <v>20227</v>
      </c>
      <c r="B849" s="56">
        <f t="shared" si="75"/>
        <v>155.24978218004424</v>
      </c>
      <c r="C849" s="56">
        <f t="shared" si="77"/>
        <v>-0.1779359430605032</v>
      </c>
      <c r="D849" s="23">
        <f t="shared" si="76"/>
        <v>11.703614307285326</v>
      </c>
      <c r="E849" s="23"/>
      <c r="F849" s="7" t="s">
        <v>1</v>
      </c>
      <c r="G849" s="7" t="s">
        <v>1</v>
      </c>
      <c r="H849" s="7" t="s">
        <v>1</v>
      </c>
      <c r="I849" s="7" t="s">
        <v>1</v>
      </c>
      <c r="J849" s="6" t="s">
        <v>1</v>
      </c>
      <c r="K849" s="6" t="s">
        <v>1</v>
      </c>
      <c r="L849" s="7" t="s">
        <v>1</v>
      </c>
      <c r="M849" s="7" t="s">
        <v>1</v>
      </c>
      <c r="N849" s="17">
        <v>112.2</v>
      </c>
      <c r="O849" s="17">
        <f t="shared" si="78"/>
        <v>-0.1779359430605032</v>
      </c>
      <c r="P849" s="7" t="s">
        <v>1</v>
      </c>
      <c r="Q849" s="7" t="s">
        <v>1</v>
      </c>
      <c r="R849" s="56">
        <f t="shared" si="71"/>
        <v>158.27125115220827</v>
      </c>
      <c r="S849" s="23">
        <f t="shared" si="79"/>
        <v>-0.1779359430605032</v>
      </c>
    </row>
    <row r="850" spans="1:19" s="5" customFormat="1" x14ac:dyDescent="0.3">
      <c r="A850" s="26">
        <v>20258</v>
      </c>
      <c r="B850" s="56">
        <f t="shared" si="75"/>
        <v>156.21836370879674</v>
      </c>
      <c r="C850" s="56">
        <f t="shared" si="77"/>
        <v>0.62388591800357496</v>
      </c>
      <c r="D850" s="23">
        <f t="shared" si="76"/>
        <v>11.061496371592661</v>
      </c>
      <c r="E850" s="23"/>
      <c r="F850" s="7" t="s">
        <v>1</v>
      </c>
      <c r="G850" s="7" t="s">
        <v>1</v>
      </c>
      <c r="H850" s="7" t="s">
        <v>1</v>
      </c>
      <c r="I850" s="7" t="s">
        <v>1</v>
      </c>
      <c r="J850" s="6" t="s">
        <v>1</v>
      </c>
      <c r="K850" s="6" t="s">
        <v>1</v>
      </c>
      <c r="L850" s="7" t="s">
        <v>1</v>
      </c>
      <c r="M850" s="7" t="s">
        <v>1</v>
      </c>
      <c r="N850" s="17">
        <v>112.9</v>
      </c>
      <c r="O850" s="17">
        <f t="shared" si="78"/>
        <v>0.62388591800357496</v>
      </c>
      <c r="P850" s="7" t="s">
        <v>1</v>
      </c>
      <c r="Q850" s="7" t="s">
        <v>1</v>
      </c>
      <c r="R850" s="56">
        <f t="shared" si="71"/>
        <v>159.25868320039496</v>
      </c>
      <c r="S850" s="23">
        <f t="shared" si="79"/>
        <v>0.62388591800357496</v>
      </c>
    </row>
    <row r="851" spans="1:19" s="5" customFormat="1" x14ac:dyDescent="0.3">
      <c r="A851" s="26">
        <v>20288</v>
      </c>
      <c r="B851" s="56">
        <f t="shared" si="75"/>
        <v>158.57063313576711</v>
      </c>
      <c r="C851" s="56">
        <f t="shared" si="77"/>
        <v>1.5057573073516295</v>
      </c>
      <c r="D851" s="23">
        <f t="shared" si="76"/>
        <v>12.5275768600692</v>
      </c>
      <c r="E851" s="23"/>
      <c r="F851" s="7" t="s">
        <v>1</v>
      </c>
      <c r="G851" s="7" t="s">
        <v>1</v>
      </c>
      <c r="H851" s="7" t="s">
        <v>1</v>
      </c>
      <c r="I851" s="7" t="s">
        <v>1</v>
      </c>
      <c r="J851" s="6" t="s">
        <v>1</v>
      </c>
      <c r="K851" s="6" t="s">
        <v>1</v>
      </c>
      <c r="L851" s="7" t="s">
        <v>1</v>
      </c>
      <c r="M851" s="7" t="s">
        <v>1</v>
      </c>
      <c r="N851" s="17">
        <v>114.6</v>
      </c>
      <c r="O851" s="17">
        <f t="shared" si="78"/>
        <v>1.5057573073516295</v>
      </c>
      <c r="P851" s="7" t="s">
        <v>1</v>
      </c>
      <c r="Q851" s="7" t="s">
        <v>1</v>
      </c>
      <c r="R851" s="56">
        <f t="shared" si="71"/>
        <v>161.65673246027688</v>
      </c>
      <c r="S851" s="23">
        <f t="shared" si="79"/>
        <v>1.5057573073516295</v>
      </c>
    </row>
    <row r="852" spans="1:19" s="5" customFormat="1" x14ac:dyDescent="0.3">
      <c r="A852" s="26">
        <v>20319</v>
      </c>
      <c r="B852" s="56">
        <f t="shared" si="75"/>
        <v>160.23105861362856</v>
      </c>
      <c r="C852" s="56">
        <f t="shared" si="77"/>
        <v>1.0471204188481797</v>
      </c>
      <c r="D852" s="23">
        <f t="shared" si="76"/>
        <v>12.879862919401376</v>
      </c>
      <c r="E852" s="23"/>
      <c r="F852" s="7" t="s">
        <v>1</v>
      </c>
      <c r="G852" s="7" t="s">
        <v>1</v>
      </c>
      <c r="H852" s="7" t="s">
        <v>1</v>
      </c>
      <c r="I852" s="7" t="s">
        <v>1</v>
      </c>
      <c r="J852" s="6" t="s">
        <v>1</v>
      </c>
      <c r="K852" s="6" t="s">
        <v>1</v>
      </c>
      <c r="L852" s="7" t="s">
        <v>1</v>
      </c>
      <c r="M852" s="7" t="s">
        <v>1</v>
      </c>
      <c r="N852" s="17">
        <v>115.8</v>
      </c>
      <c r="O852" s="17">
        <f t="shared" si="78"/>
        <v>1.0471204188481797</v>
      </c>
      <c r="P852" s="7" t="s">
        <v>1</v>
      </c>
      <c r="Q852" s="7" t="s">
        <v>1</v>
      </c>
      <c r="R852" s="56">
        <f t="shared" si="71"/>
        <v>163.34947311431122</v>
      </c>
      <c r="S852" s="23">
        <f t="shared" si="79"/>
        <v>1.0471204188481797</v>
      </c>
    </row>
    <row r="853" spans="1:19" s="5" customFormat="1" x14ac:dyDescent="0.3">
      <c r="A853" s="26">
        <v>20350</v>
      </c>
      <c r="B853" s="56">
        <f t="shared" si="75"/>
        <v>160.23105861362856</v>
      </c>
      <c r="C853" s="56">
        <f t="shared" si="77"/>
        <v>0</v>
      </c>
      <c r="D853" s="23">
        <f t="shared" si="76"/>
        <v>13.188207639417925</v>
      </c>
      <c r="E853" s="23"/>
      <c r="F853" s="7" t="s">
        <v>1</v>
      </c>
      <c r="G853" s="7" t="s">
        <v>1</v>
      </c>
      <c r="H853" s="7" t="s">
        <v>1</v>
      </c>
      <c r="I853" s="7" t="s">
        <v>1</v>
      </c>
      <c r="J853" s="6" t="s">
        <v>1</v>
      </c>
      <c r="K853" s="6" t="s">
        <v>1</v>
      </c>
      <c r="L853" s="7" t="s">
        <v>1</v>
      </c>
      <c r="M853" s="7" t="s">
        <v>1</v>
      </c>
      <c r="N853" s="17">
        <v>115.8</v>
      </c>
      <c r="O853" s="17">
        <f t="shared" si="78"/>
        <v>0</v>
      </c>
      <c r="P853" s="7" t="s">
        <v>1</v>
      </c>
      <c r="Q853" s="7" t="s">
        <v>1</v>
      </c>
      <c r="R853" s="56">
        <f t="shared" si="71"/>
        <v>163.34947311431122</v>
      </c>
      <c r="S853" s="23">
        <f t="shared" si="79"/>
        <v>0</v>
      </c>
    </row>
    <row r="854" spans="1:19" s="5" customFormat="1" x14ac:dyDescent="0.3">
      <c r="A854" s="26">
        <v>20380</v>
      </c>
      <c r="B854" s="56">
        <f t="shared" si="75"/>
        <v>161.89148409149001</v>
      </c>
      <c r="C854" s="56">
        <f t="shared" si="77"/>
        <v>1.0362694300518172</v>
      </c>
      <c r="D854" s="23">
        <f t="shared" si="76"/>
        <v>11.741214126077271</v>
      </c>
      <c r="E854" s="23"/>
      <c r="F854" s="7" t="s">
        <v>1</v>
      </c>
      <c r="G854" s="7" t="s">
        <v>1</v>
      </c>
      <c r="H854" s="7" t="s">
        <v>1</v>
      </c>
      <c r="I854" s="7" t="s">
        <v>1</v>
      </c>
      <c r="J854" s="6" t="s">
        <v>1</v>
      </c>
      <c r="K854" s="6" t="s">
        <v>1</v>
      </c>
      <c r="L854" s="7" t="s">
        <v>1</v>
      </c>
      <c r="M854" s="7" t="s">
        <v>1</v>
      </c>
      <c r="N854" s="17">
        <v>117</v>
      </c>
      <c r="O854" s="17">
        <f t="shared" si="78"/>
        <v>1.0362694300518172</v>
      </c>
      <c r="P854" s="7" t="s">
        <v>1</v>
      </c>
      <c r="Q854" s="7" t="s">
        <v>1</v>
      </c>
      <c r="R854" s="56">
        <f t="shared" si="71"/>
        <v>165.04221376834553</v>
      </c>
      <c r="S854" s="23">
        <f t="shared" si="79"/>
        <v>1.0362694300518172</v>
      </c>
    </row>
    <row r="855" spans="1:19" s="5" customFormat="1" x14ac:dyDescent="0.3">
      <c r="A855" s="26">
        <v>20411</v>
      </c>
      <c r="B855" s="56">
        <f t="shared" si="75"/>
        <v>162.16822167113358</v>
      </c>
      <c r="C855" s="56">
        <f t="shared" si="77"/>
        <v>0.17094017094017033</v>
      </c>
      <c r="D855" s="23">
        <f t="shared" si="76"/>
        <v>10.798609086156642</v>
      </c>
      <c r="E855" s="23"/>
      <c r="F855" s="7" t="s">
        <v>1</v>
      </c>
      <c r="G855" s="7" t="s">
        <v>1</v>
      </c>
      <c r="H855" s="7" t="s">
        <v>1</v>
      </c>
      <c r="I855" s="7" t="s">
        <v>1</v>
      </c>
      <c r="J855" s="6" t="s">
        <v>1</v>
      </c>
      <c r="K855" s="6" t="s">
        <v>1</v>
      </c>
      <c r="L855" s="7" t="s">
        <v>1</v>
      </c>
      <c r="M855" s="7" t="s">
        <v>1</v>
      </c>
      <c r="N855" s="17">
        <v>117.2</v>
      </c>
      <c r="O855" s="17">
        <f t="shared" si="78"/>
        <v>0.17094017094017033</v>
      </c>
      <c r="P855" s="7" t="s">
        <v>1</v>
      </c>
      <c r="Q855" s="7" t="s">
        <v>1</v>
      </c>
      <c r="R855" s="56">
        <f t="shared" si="71"/>
        <v>165.32433721068458</v>
      </c>
      <c r="S855" s="23">
        <f t="shared" si="79"/>
        <v>0.17094017094017033</v>
      </c>
    </row>
    <row r="856" spans="1:19" s="5" customFormat="1" x14ac:dyDescent="0.3">
      <c r="A856" s="26">
        <v>20441</v>
      </c>
      <c r="B856" s="56">
        <f t="shared" si="75"/>
        <v>162.16822167113358</v>
      </c>
      <c r="C856" s="56">
        <f t="shared" si="77"/>
        <v>0</v>
      </c>
      <c r="D856" s="23">
        <f t="shared" si="76"/>
        <v>9.4253712696941605</v>
      </c>
      <c r="E856" s="23"/>
      <c r="F856" s="7" t="s">
        <v>1</v>
      </c>
      <c r="G856" s="7" t="s">
        <v>1</v>
      </c>
      <c r="H856" s="7" t="s">
        <v>1</v>
      </c>
      <c r="I856" s="7" t="s">
        <v>1</v>
      </c>
      <c r="J856" s="6" t="s">
        <v>1</v>
      </c>
      <c r="K856" s="6" t="s">
        <v>1</v>
      </c>
      <c r="L856" s="7" t="s">
        <v>1</v>
      </c>
      <c r="M856" s="7" t="s">
        <v>1</v>
      </c>
      <c r="N856" s="17">
        <v>117.2</v>
      </c>
      <c r="O856" s="17">
        <f t="shared" ref="O856:O919" si="80">((N856/N855)-1)*100</f>
        <v>0</v>
      </c>
      <c r="P856" s="7" t="s">
        <v>1</v>
      </c>
      <c r="Q856" s="7" t="s">
        <v>1</v>
      </c>
      <c r="R856" s="56">
        <f t="shared" si="71"/>
        <v>165.32433721068458</v>
      </c>
      <c r="S856" s="23">
        <f t="shared" si="79"/>
        <v>0</v>
      </c>
    </row>
    <row r="857" spans="1:19" s="5" customFormat="1" x14ac:dyDescent="0.3">
      <c r="A857" s="26">
        <v>20472</v>
      </c>
      <c r="B857" s="56">
        <f t="shared" si="75"/>
        <v>164.65885988792573</v>
      </c>
      <c r="C857" s="56">
        <f t="shared" si="77"/>
        <v>1.5358361774743923</v>
      </c>
      <c r="D857" s="23">
        <f t="shared" si="76"/>
        <v>10.287303058387408</v>
      </c>
      <c r="E857" s="23"/>
      <c r="F857" s="7" t="s">
        <v>1</v>
      </c>
      <c r="G857" s="7" t="s">
        <v>1</v>
      </c>
      <c r="H857" s="7" t="s">
        <v>1</v>
      </c>
      <c r="I857" s="7" t="s">
        <v>1</v>
      </c>
      <c r="J857" s="6" t="s">
        <v>1</v>
      </c>
      <c r="K857" s="6" t="s">
        <v>1</v>
      </c>
      <c r="L857" s="7" t="s">
        <v>1</v>
      </c>
      <c r="M857" s="7" t="s">
        <v>1</v>
      </c>
      <c r="N857" s="17">
        <v>119</v>
      </c>
      <c r="O857" s="17">
        <f t="shared" si="80"/>
        <v>1.5358361774743923</v>
      </c>
      <c r="P857" s="7" t="s">
        <v>1</v>
      </c>
      <c r="Q857" s="7" t="s">
        <v>1</v>
      </c>
      <c r="R857" s="56">
        <f t="shared" ref="R857:R920" si="81">R856*((1+(S857/100)))</f>
        <v>167.86344819173604</v>
      </c>
      <c r="S857" s="23">
        <f t="shared" si="79"/>
        <v>1.5358361774743923</v>
      </c>
    </row>
    <row r="858" spans="1:19" s="5" customFormat="1" x14ac:dyDescent="0.3">
      <c r="A858" s="26">
        <v>20503</v>
      </c>
      <c r="B858" s="56">
        <f t="shared" si="75"/>
        <v>166.18091657596537</v>
      </c>
      <c r="C858" s="56">
        <f t="shared" si="77"/>
        <v>0.92436974789915638</v>
      </c>
      <c r="D858" s="23">
        <f t="shared" si="76"/>
        <v>10.183486238532113</v>
      </c>
      <c r="E858" s="23"/>
      <c r="F858" s="7" t="s">
        <v>1</v>
      </c>
      <c r="G858" s="7" t="s">
        <v>1</v>
      </c>
      <c r="H858" s="7" t="s">
        <v>1</v>
      </c>
      <c r="I858" s="7" t="s">
        <v>1</v>
      </c>
      <c r="J858" s="6" t="s">
        <v>1</v>
      </c>
      <c r="K858" s="6" t="s">
        <v>1</v>
      </c>
      <c r="L858" s="7" t="s">
        <v>1</v>
      </c>
      <c r="M858" s="7" t="s">
        <v>1</v>
      </c>
      <c r="N858" s="17">
        <v>120.1</v>
      </c>
      <c r="O858" s="17">
        <f t="shared" si="80"/>
        <v>0.92436974789915638</v>
      </c>
      <c r="P858" s="7" t="s">
        <v>1</v>
      </c>
      <c r="Q858" s="7" t="s">
        <v>1</v>
      </c>
      <c r="R858" s="56">
        <f t="shared" si="81"/>
        <v>169.41512712460082</v>
      </c>
      <c r="S858" s="23">
        <f t="shared" si="79"/>
        <v>0.92436974789915638</v>
      </c>
    </row>
    <row r="859" spans="1:19" s="5" customFormat="1" x14ac:dyDescent="0.3">
      <c r="A859" s="26">
        <v>20532</v>
      </c>
      <c r="B859" s="56">
        <f t="shared" si="75"/>
        <v>166.04254778614359</v>
      </c>
      <c r="C859" s="56">
        <f t="shared" si="77"/>
        <v>-8.3263946711065184E-2</v>
      </c>
      <c r="D859" s="23">
        <f t="shared" si="76"/>
        <v>7.9136690647481966</v>
      </c>
      <c r="E859" s="23"/>
      <c r="F859" s="7" t="s">
        <v>1</v>
      </c>
      <c r="G859" s="7" t="s">
        <v>1</v>
      </c>
      <c r="H859" s="7" t="s">
        <v>1</v>
      </c>
      <c r="I859" s="7" t="s">
        <v>1</v>
      </c>
      <c r="J859" s="6" t="s">
        <v>1</v>
      </c>
      <c r="K859" s="6" t="s">
        <v>1</v>
      </c>
      <c r="L859" s="7" t="s">
        <v>1</v>
      </c>
      <c r="M859" s="7" t="s">
        <v>1</v>
      </c>
      <c r="N859" s="17">
        <v>120</v>
      </c>
      <c r="O859" s="17">
        <f t="shared" si="80"/>
        <v>-8.3263946711065184E-2</v>
      </c>
      <c r="P859" s="7" t="s">
        <v>1</v>
      </c>
      <c r="Q859" s="7" t="s">
        <v>1</v>
      </c>
      <c r="R859" s="56">
        <f t="shared" si="81"/>
        <v>169.27406540343131</v>
      </c>
      <c r="S859" s="23">
        <f t="shared" si="79"/>
        <v>-8.3263946711065184E-2</v>
      </c>
    </row>
    <row r="860" spans="1:19" s="5" customFormat="1" x14ac:dyDescent="0.3">
      <c r="A860" s="26">
        <v>20563</v>
      </c>
      <c r="B860" s="56">
        <f t="shared" si="75"/>
        <v>167.0111293148961</v>
      </c>
      <c r="C860" s="56">
        <f t="shared" si="77"/>
        <v>0.5833333333333357</v>
      </c>
      <c r="D860" s="23">
        <f t="shared" si="76"/>
        <v>7.3843416370106718</v>
      </c>
      <c r="E860" s="23"/>
      <c r="F860" s="7" t="s">
        <v>1</v>
      </c>
      <c r="G860" s="7" t="s">
        <v>1</v>
      </c>
      <c r="H860" s="7" t="s">
        <v>1</v>
      </c>
      <c r="I860" s="7" t="s">
        <v>1</v>
      </c>
      <c r="J860" s="6" t="s">
        <v>1</v>
      </c>
      <c r="K860" s="6" t="s">
        <v>1</v>
      </c>
      <c r="L860" s="7" t="s">
        <v>1</v>
      </c>
      <c r="M860" s="7" t="s">
        <v>1</v>
      </c>
      <c r="N860" s="17">
        <v>120.7</v>
      </c>
      <c r="O860" s="17">
        <f t="shared" si="80"/>
        <v>0.5833333333333357</v>
      </c>
      <c r="P860" s="7" t="s">
        <v>1</v>
      </c>
      <c r="Q860" s="7" t="s">
        <v>1</v>
      </c>
      <c r="R860" s="56">
        <f t="shared" si="81"/>
        <v>170.261497451618</v>
      </c>
      <c r="S860" s="23">
        <f t="shared" si="79"/>
        <v>0.5833333333333357</v>
      </c>
    </row>
    <row r="861" spans="1:19" s="5" customFormat="1" x14ac:dyDescent="0.3">
      <c r="A861" s="26">
        <v>20593</v>
      </c>
      <c r="B861" s="56">
        <f t="shared" ref="B861:B924" si="82">B860*(1+(C861/100))</f>
        <v>165.9041789963218</v>
      </c>
      <c r="C861" s="56">
        <f t="shared" si="77"/>
        <v>-0.66280033140015959</v>
      </c>
      <c r="D861" s="23">
        <f t="shared" si="76"/>
        <v>6.8627450980392357</v>
      </c>
      <c r="E861" s="23"/>
      <c r="F861" s="7" t="s">
        <v>1</v>
      </c>
      <c r="G861" s="7" t="s">
        <v>1</v>
      </c>
      <c r="H861" s="7" t="s">
        <v>1</v>
      </c>
      <c r="I861" s="7" t="s">
        <v>1</v>
      </c>
      <c r="J861" s="6" t="s">
        <v>1</v>
      </c>
      <c r="K861" s="6" t="s">
        <v>1</v>
      </c>
      <c r="L861" s="7" t="s">
        <v>1</v>
      </c>
      <c r="M861" s="7" t="s">
        <v>1</v>
      </c>
      <c r="N861" s="17">
        <v>119.9</v>
      </c>
      <c r="O861" s="17">
        <f t="shared" si="80"/>
        <v>-0.66280033140015959</v>
      </c>
      <c r="P861" s="7" t="s">
        <v>1</v>
      </c>
      <c r="Q861" s="7" t="s">
        <v>1</v>
      </c>
      <c r="R861" s="56">
        <f t="shared" si="81"/>
        <v>169.1330036822618</v>
      </c>
      <c r="S861" s="23">
        <f t="shared" si="79"/>
        <v>-0.66280033140015959</v>
      </c>
    </row>
    <row r="862" spans="1:19" s="5" customFormat="1" x14ac:dyDescent="0.3">
      <c r="A862" s="26">
        <v>20624</v>
      </c>
      <c r="B862" s="56">
        <f t="shared" si="82"/>
        <v>164.52049109810395</v>
      </c>
      <c r="C862" s="56">
        <f t="shared" si="77"/>
        <v>-0.8340283569641338</v>
      </c>
      <c r="D862" s="23">
        <f t="shared" si="76"/>
        <v>5.314437555358742</v>
      </c>
      <c r="E862" s="23"/>
      <c r="F862" s="7" t="s">
        <v>1</v>
      </c>
      <c r="G862" s="7" t="s">
        <v>1</v>
      </c>
      <c r="H862" s="7" t="s">
        <v>1</v>
      </c>
      <c r="I862" s="7" t="s">
        <v>1</v>
      </c>
      <c r="J862" s="6" t="s">
        <v>1</v>
      </c>
      <c r="K862" s="6" t="s">
        <v>1</v>
      </c>
      <c r="L862" s="7" t="s">
        <v>1</v>
      </c>
      <c r="M862" s="7" t="s">
        <v>1</v>
      </c>
      <c r="N862" s="17">
        <v>118.9</v>
      </c>
      <c r="O862" s="17">
        <f t="shared" si="80"/>
        <v>-0.8340283569641338</v>
      </c>
      <c r="P862" s="7" t="s">
        <v>1</v>
      </c>
      <c r="Q862" s="7" t="s">
        <v>1</v>
      </c>
      <c r="R862" s="56">
        <f t="shared" si="81"/>
        <v>167.72238647056653</v>
      </c>
      <c r="S862" s="23">
        <f t="shared" si="79"/>
        <v>-0.8340283569641338</v>
      </c>
    </row>
    <row r="863" spans="1:19" s="5" customFormat="1" x14ac:dyDescent="0.3">
      <c r="A863" s="26">
        <v>20654</v>
      </c>
      <c r="B863" s="56">
        <f t="shared" si="82"/>
        <v>162.72169683042071</v>
      </c>
      <c r="C863" s="56">
        <f t="shared" si="77"/>
        <v>-1.0933557611438327</v>
      </c>
      <c r="D863" s="23">
        <f t="shared" si="76"/>
        <v>2.6178010471204161</v>
      </c>
      <c r="E863" s="23"/>
      <c r="F863" s="7" t="s">
        <v>1</v>
      </c>
      <c r="G863" s="7" t="s">
        <v>1</v>
      </c>
      <c r="H863" s="7" t="s">
        <v>1</v>
      </c>
      <c r="I863" s="7" t="s">
        <v>1</v>
      </c>
      <c r="J863" s="6" t="s">
        <v>1</v>
      </c>
      <c r="K863" s="6" t="s">
        <v>1</v>
      </c>
      <c r="L863" s="7" t="s">
        <v>1</v>
      </c>
      <c r="M863" s="7" t="s">
        <v>1</v>
      </c>
      <c r="N863" s="17">
        <v>117.6</v>
      </c>
      <c r="O863" s="17">
        <f t="shared" si="80"/>
        <v>-1.0933557611438327</v>
      </c>
      <c r="P863" s="7" t="s">
        <v>1</v>
      </c>
      <c r="Q863" s="7" t="s">
        <v>1</v>
      </c>
      <c r="R863" s="56">
        <f t="shared" si="81"/>
        <v>165.88858409536266</v>
      </c>
      <c r="S863" s="23">
        <f t="shared" si="79"/>
        <v>-1.0933557611438327</v>
      </c>
    </row>
    <row r="864" spans="1:19" s="5" customFormat="1" x14ac:dyDescent="0.3">
      <c r="A864" s="26">
        <v>20685</v>
      </c>
      <c r="B864" s="56">
        <f t="shared" si="82"/>
        <v>163.13680319988609</v>
      </c>
      <c r="C864" s="56">
        <f t="shared" si="77"/>
        <v>0.25510204081633514</v>
      </c>
      <c r="D864" s="23">
        <f t="shared" si="76"/>
        <v>1.81347150259068</v>
      </c>
      <c r="E864" s="23"/>
      <c r="F864" s="7" t="s">
        <v>1</v>
      </c>
      <c r="G864" s="7" t="s">
        <v>1</v>
      </c>
      <c r="H864" s="7" t="s">
        <v>1</v>
      </c>
      <c r="I864" s="7" t="s">
        <v>1</v>
      </c>
      <c r="J864" s="6" t="s">
        <v>1</v>
      </c>
      <c r="K864" s="6" t="s">
        <v>1</v>
      </c>
      <c r="L864" s="7" t="s">
        <v>1</v>
      </c>
      <c r="M864" s="7" t="s">
        <v>1</v>
      </c>
      <c r="N864" s="17">
        <v>117.9</v>
      </c>
      <c r="O864" s="17">
        <f t="shared" si="80"/>
        <v>0.25510204081633514</v>
      </c>
      <c r="P864" s="7" t="s">
        <v>1</v>
      </c>
      <c r="Q864" s="7" t="s">
        <v>1</v>
      </c>
      <c r="R864" s="56">
        <f t="shared" si="81"/>
        <v>166.31176925887127</v>
      </c>
      <c r="S864" s="23">
        <f t="shared" si="79"/>
        <v>0.25510204081633514</v>
      </c>
    </row>
    <row r="865" spans="1:19" s="5" customFormat="1" x14ac:dyDescent="0.3">
      <c r="A865" s="26">
        <v>20716</v>
      </c>
      <c r="B865" s="56">
        <f t="shared" si="82"/>
        <v>163.13680319988609</v>
      </c>
      <c r="C865" s="56">
        <f t="shared" si="77"/>
        <v>0</v>
      </c>
      <c r="D865" s="23">
        <f t="shared" si="76"/>
        <v>1.81347150259068</v>
      </c>
      <c r="E865" s="23"/>
      <c r="F865" s="7" t="s">
        <v>1</v>
      </c>
      <c r="G865" s="7" t="s">
        <v>1</v>
      </c>
      <c r="H865" s="7" t="s">
        <v>1</v>
      </c>
      <c r="I865" s="7" t="s">
        <v>1</v>
      </c>
      <c r="J865" s="6" t="s">
        <v>1</v>
      </c>
      <c r="K865" s="6" t="s">
        <v>1</v>
      </c>
      <c r="L865" s="7" t="s">
        <v>1</v>
      </c>
      <c r="M865" s="7" t="s">
        <v>1</v>
      </c>
      <c r="N865" s="17">
        <v>117.9</v>
      </c>
      <c r="O865" s="17">
        <f t="shared" si="80"/>
        <v>0</v>
      </c>
      <c r="P865" s="7" t="s">
        <v>1</v>
      </c>
      <c r="Q865" s="7" t="s">
        <v>1</v>
      </c>
      <c r="R865" s="56">
        <f t="shared" si="81"/>
        <v>166.31176925887127</v>
      </c>
      <c r="S865" s="23">
        <f t="shared" si="79"/>
        <v>0</v>
      </c>
    </row>
    <row r="866" spans="1:19" s="5" customFormat="1" x14ac:dyDescent="0.3">
      <c r="A866" s="26">
        <v>20746</v>
      </c>
      <c r="B866" s="56">
        <f t="shared" si="82"/>
        <v>162.0298528813118</v>
      </c>
      <c r="C866" s="56">
        <f t="shared" si="77"/>
        <v>-0.6785411365564098</v>
      </c>
      <c r="D866" s="23">
        <f t="shared" si="76"/>
        <v>8.5470085470085166E-2</v>
      </c>
      <c r="E866" s="23"/>
      <c r="F866" s="7" t="s">
        <v>1</v>
      </c>
      <c r="G866" s="7" t="s">
        <v>1</v>
      </c>
      <c r="H866" s="7" t="s">
        <v>1</v>
      </c>
      <c r="I866" s="7" t="s">
        <v>1</v>
      </c>
      <c r="J866" s="6" t="s">
        <v>1</v>
      </c>
      <c r="K866" s="6" t="s">
        <v>1</v>
      </c>
      <c r="L866" s="7" t="s">
        <v>1</v>
      </c>
      <c r="M866" s="7" t="s">
        <v>1</v>
      </c>
      <c r="N866" s="17">
        <v>117.1</v>
      </c>
      <c r="O866" s="17">
        <f t="shared" si="80"/>
        <v>-0.6785411365564098</v>
      </c>
      <c r="P866" s="7" t="s">
        <v>1</v>
      </c>
      <c r="Q866" s="7" t="s">
        <v>1</v>
      </c>
      <c r="R866" s="56">
        <f t="shared" si="81"/>
        <v>165.18327548951504</v>
      </c>
      <c r="S866" s="23">
        <f t="shared" si="79"/>
        <v>-0.6785411365564098</v>
      </c>
    </row>
    <row r="867" spans="1:19" s="5" customFormat="1" x14ac:dyDescent="0.3">
      <c r="A867" s="26">
        <v>20777</v>
      </c>
      <c r="B867" s="56">
        <f t="shared" si="82"/>
        <v>163.69027835917325</v>
      </c>
      <c r="C867" s="56">
        <f t="shared" si="77"/>
        <v>1.0247651579846417</v>
      </c>
      <c r="D867" s="23">
        <f t="shared" si="76"/>
        <v>0.9385665529010323</v>
      </c>
      <c r="E867" s="23"/>
      <c r="F867" s="7" t="s">
        <v>1</v>
      </c>
      <c r="G867" s="7" t="s">
        <v>1</v>
      </c>
      <c r="H867" s="7" t="s">
        <v>1</v>
      </c>
      <c r="I867" s="7" t="s">
        <v>1</v>
      </c>
      <c r="J867" s="6" t="s">
        <v>1</v>
      </c>
      <c r="K867" s="6" t="s">
        <v>1</v>
      </c>
      <c r="L867" s="7" t="s">
        <v>1</v>
      </c>
      <c r="M867" s="7" t="s">
        <v>1</v>
      </c>
      <c r="N867" s="17">
        <v>118.3</v>
      </c>
      <c r="O867" s="17">
        <f t="shared" si="80"/>
        <v>1.0247651579846417</v>
      </c>
      <c r="P867" s="7" t="s">
        <v>1</v>
      </c>
      <c r="Q867" s="7" t="s">
        <v>1</v>
      </c>
      <c r="R867" s="56">
        <f t="shared" si="81"/>
        <v>166.87601614354938</v>
      </c>
      <c r="S867" s="23">
        <f t="shared" si="79"/>
        <v>1.0247651579846417</v>
      </c>
    </row>
    <row r="868" spans="1:19" s="5" customFormat="1" x14ac:dyDescent="0.3">
      <c r="A868" s="26">
        <v>20807</v>
      </c>
      <c r="B868" s="56">
        <f t="shared" si="82"/>
        <v>164.93559746756932</v>
      </c>
      <c r="C868" s="56">
        <f t="shared" si="77"/>
        <v>0.76077768385460764</v>
      </c>
      <c r="D868" s="23">
        <f t="shared" si="76"/>
        <v>1.7064846416382284</v>
      </c>
      <c r="E868" s="23"/>
      <c r="F868" s="7" t="s">
        <v>1</v>
      </c>
      <c r="G868" s="7" t="s">
        <v>1</v>
      </c>
      <c r="H868" s="7" t="s">
        <v>1</v>
      </c>
      <c r="I868" s="7" t="s">
        <v>1</v>
      </c>
      <c r="J868" s="6" t="s">
        <v>1</v>
      </c>
      <c r="K868" s="6" t="s">
        <v>1</v>
      </c>
      <c r="L868" s="7" t="s">
        <v>1</v>
      </c>
      <c r="M868" s="7" t="s">
        <v>1</v>
      </c>
      <c r="N868" s="17">
        <v>119.2</v>
      </c>
      <c r="O868" s="17">
        <f t="shared" si="80"/>
        <v>0.76077768385460764</v>
      </c>
      <c r="P868" s="7" t="s">
        <v>1</v>
      </c>
      <c r="Q868" s="7" t="s">
        <v>1</v>
      </c>
      <c r="R868" s="56">
        <f t="shared" si="81"/>
        <v>168.14557163407511</v>
      </c>
      <c r="S868" s="23">
        <f t="shared" si="79"/>
        <v>0.76077768385460764</v>
      </c>
    </row>
    <row r="869" spans="1:19" s="5" customFormat="1" x14ac:dyDescent="0.3">
      <c r="A869" s="26">
        <v>20838</v>
      </c>
      <c r="B869" s="56">
        <f t="shared" si="82"/>
        <v>165.90417899632183</v>
      </c>
      <c r="C869" s="56">
        <f t="shared" si="77"/>
        <v>0.58724832214764877</v>
      </c>
      <c r="D869" s="23">
        <f t="shared" si="76"/>
        <v>0.75630252100842288</v>
      </c>
      <c r="E869" s="23"/>
      <c r="F869" s="7" t="s">
        <v>1</v>
      </c>
      <c r="G869" s="7" t="s">
        <v>1</v>
      </c>
      <c r="H869" s="7" t="s">
        <v>1</v>
      </c>
      <c r="I869" s="7" t="s">
        <v>1</v>
      </c>
      <c r="J869" s="6" t="s">
        <v>1</v>
      </c>
      <c r="K869" s="6" t="s">
        <v>1</v>
      </c>
      <c r="L869" s="7" t="s">
        <v>1</v>
      </c>
      <c r="M869" s="7" t="s">
        <v>1</v>
      </c>
      <c r="N869" s="17">
        <v>119.9</v>
      </c>
      <c r="O869" s="17">
        <f t="shared" si="80"/>
        <v>0.58724832214764877</v>
      </c>
      <c r="P869" s="7" t="s">
        <v>1</v>
      </c>
      <c r="Q869" s="7" t="s">
        <v>1</v>
      </c>
      <c r="R869" s="56">
        <f t="shared" si="81"/>
        <v>169.1330036822618</v>
      </c>
      <c r="S869" s="23">
        <f t="shared" si="79"/>
        <v>0.58724832214764877</v>
      </c>
    </row>
    <row r="870" spans="1:19" s="5" customFormat="1" x14ac:dyDescent="0.3">
      <c r="A870" s="26">
        <v>20869</v>
      </c>
      <c r="B870" s="56">
        <f t="shared" si="82"/>
        <v>166.04254778614361</v>
      </c>
      <c r="C870" s="56">
        <f t="shared" si="77"/>
        <v>8.3402835696411159E-2</v>
      </c>
      <c r="D870" s="23">
        <f t="shared" si="76"/>
        <v>-8.3263946711054082E-2</v>
      </c>
      <c r="E870" s="23"/>
      <c r="F870" s="7" t="s">
        <v>1</v>
      </c>
      <c r="G870" s="7" t="s">
        <v>1</v>
      </c>
      <c r="H870" s="7" t="s">
        <v>1</v>
      </c>
      <c r="I870" s="7" t="s">
        <v>1</v>
      </c>
      <c r="J870" s="6" t="s">
        <v>1</v>
      </c>
      <c r="K870" s="6" t="s">
        <v>1</v>
      </c>
      <c r="L870" s="7" t="s">
        <v>1</v>
      </c>
      <c r="M870" s="7" t="s">
        <v>1</v>
      </c>
      <c r="N870" s="17">
        <v>120</v>
      </c>
      <c r="O870" s="17">
        <f t="shared" si="80"/>
        <v>8.3402835696411159E-2</v>
      </c>
      <c r="P870" s="7" t="s">
        <v>1</v>
      </c>
      <c r="Q870" s="7" t="s">
        <v>1</v>
      </c>
      <c r="R870" s="56">
        <f t="shared" si="81"/>
        <v>169.27406540343134</v>
      </c>
      <c r="S870" s="23">
        <f t="shared" si="79"/>
        <v>8.3402835696411159E-2</v>
      </c>
    </row>
    <row r="871" spans="1:19" s="5" customFormat="1" x14ac:dyDescent="0.3">
      <c r="A871" s="26">
        <v>20897</v>
      </c>
      <c r="B871" s="56">
        <f t="shared" si="82"/>
        <v>167.01112931489612</v>
      </c>
      <c r="C871" s="56">
        <f t="shared" si="77"/>
        <v>0.5833333333333357</v>
      </c>
      <c r="D871" s="23">
        <f t="shared" si="76"/>
        <v>0.58333333333335791</v>
      </c>
      <c r="E871" s="23"/>
      <c r="F871" s="7" t="s">
        <v>1</v>
      </c>
      <c r="G871" s="7" t="s">
        <v>1</v>
      </c>
      <c r="H871" s="7" t="s">
        <v>1</v>
      </c>
      <c r="I871" s="7" t="s">
        <v>1</v>
      </c>
      <c r="J871" s="6" t="s">
        <v>1</v>
      </c>
      <c r="K871" s="6" t="s">
        <v>1</v>
      </c>
      <c r="L871" s="7" t="s">
        <v>1</v>
      </c>
      <c r="M871" s="7" t="s">
        <v>1</v>
      </c>
      <c r="N871" s="17">
        <v>120.7</v>
      </c>
      <c r="O871" s="17">
        <f t="shared" si="80"/>
        <v>0.5833333333333357</v>
      </c>
      <c r="P871" s="7" t="s">
        <v>1</v>
      </c>
      <c r="Q871" s="7" t="s">
        <v>1</v>
      </c>
      <c r="R871" s="56">
        <f t="shared" si="81"/>
        <v>170.26149745161803</v>
      </c>
      <c r="S871" s="23">
        <f t="shared" si="79"/>
        <v>0.5833333333333357</v>
      </c>
    </row>
    <row r="872" spans="1:19" s="5" customFormat="1" x14ac:dyDescent="0.3">
      <c r="A872" s="26">
        <v>20928</v>
      </c>
      <c r="B872" s="56">
        <f t="shared" si="82"/>
        <v>169.36339874186649</v>
      </c>
      <c r="C872" s="56">
        <f t="shared" si="77"/>
        <v>1.4084507042253502</v>
      </c>
      <c r="D872" s="23">
        <f t="shared" si="76"/>
        <v>1.4084507042253724</v>
      </c>
      <c r="E872" s="23"/>
      <c r="F872" s="7" t="s">
        <v>1</v>
      </c>
      <c r="G872" s="7" t="s">
        <v>1</v>
      </c>
      <c r="H872" s="7" t="s">
        <v>1</v>
      </c>
      <c r="I872" s="7" t="s">
        <v>1</v>
      </c>
      <c r="J872" s="6" t="s">
        <v>1</v>
      </c>
      <c r="K872" s="6" t="s">
        <v>1</v>
      </c>
      <c r="L872" s="7" t="s">
        <v>1</v>
      </c>
      <c r="M872" s="7" t="s">
        <v>1</v>
      </c>
      <c r="N872" s="17">
        <v>122.4</v>
      </c>
      <c r="O872" s="17">
        <f t="shared" si="80"/>
        <v>1.4084507042253502</v>
      </c>
      <c r="P872" s="7" t="s">
        <v>1</v>
      </c>
      <c r="Q872" s="7" t="s">
        <v>1</v>
      </c>
      <c r="R872" s="56">
        <f t="shared" si="81"/>
        <v>172.65954671149996</v>
      </c>
      <c r="S872" s="23">
        <f t="shared" si="79"/>
        <v>1.4084507042253502</v>
      </c>
    </row>
    <row r="873" spans="1:19" s="5" customFormat="1" x14ac:dyDescent="0.3">
      <c r="A873" s="26">
        <v>20958</v>
      </c>
      <c r="B873" s="56">
        <f t="shared" si="82"/>
        <v>171.1621930095497</v>
      </c>
      <c r="C873" s="56">
        <f t="shared" si="77"/>
        <v>1.0620915032679701</v>
      </c>
      <c r="D873" s="23">
        <f t="shared" si="76"/>
        <v>3.1693077564637351</v>
      </c>
      <c r="E873" s="23"/>
      <c r="F873" s="7" t="s">
        <v>1</v>
      </c>
      <c r="G873" s="7" t="s">
        <v>1</v>
      </c>
      <c r="H873" s="7" t="s">
        <v>1</v>
      </c>
      <c r="I873" s="7" t="s">
        <v>1</v>
      </c>
      <c r="J873" s="6" t="s">
        <v>1</v>
      </c>
      <c r="K873" s="6" t="s">
        <v>1</v>
      </c>
      <c r="L873" s="7" t="s">
        <v>1</v>
      </c>
      <c r="M873" s="7" t="s">
        <v>1</v>
      </c>
      <c r="N873" s="17">
        <v>123.7</v>
      </c>
      <c r="O873" s="17">
        <f t="shared" si="80"/>
        <v>1.0620915032679701</v>
      </c>
      <c r="P873" s="7" t="s">
        <v>1</v>
      </c>
      <c r="Q873" s="7" t="s">
        <v>1</v>
      </c>
      <c r="R873" s="56">
        <f t="shared" si="81"/>
        <v>174.4933490867038</v>
      </c>
      <c r="S873" s="23">
        <f t="shared" si="79"/>
        <v>1.0620915032679701</v>
      </c>
    </row>
    <row r="874" spans="1:19" s="5" customFormat="1" x14ac:dyDescent="0.3">
      <c r="A874" s="26">
        <v>20989</v>
      </c>
      <c r="B874" s="56">
        <f t="shared" si="82"/>
        <v>170.8854554299061</v>
      </c>
      <c r="C874" s="56">
        <f t="shared" si="77"/>
        <v>-0.16168148746968924</v>
      </c>
      <c r="D874" s="23">
        <f t="shared" si="76"/>
        <v>3.8687973086627414</v>
      </c>
      <c r="E874" s="23"/>
      <c r="F874" s="7" t="s">
        <v>1</v>
      </c>
      <c r="G874" s="7" t="s">
        <v>1</v>
      </c>
      <c r="H874" s="7" t="s">
        <v>1</v>
      </c>
      <c r="I874" s="7" t="s">
        <v>1</v>
      </c>
      <c r="J874" s="6" t="s">
        <v>1</v>
      </c>
      <c r="K874" s="6" t="s">
        <v>1</v>
      </c>
      <c r="L874" s="7" t="s">
        <v>1</v>
      </c>
      <c r="M874" s="7" t="s">
        <v>1</v>
      </c>
      <c r="N874" s="17">
        <v>123.5</v>
      </c>
      <c r="O874" s="17">
        <f t="shared" si="80"/>
        <v>-0.16168148746968924</v>
      </c>
      <c r="P874" s="7" t="s">
        <v>1</v>
      </c>
      <c r="Q874" s="7" t="s">
        <v>1</v>
      </c>
      <c r="R874" s="56">
        <f t="shared" si="81"/>
        <v>174.21122564436473</v>
      </c>
      <c r="S874" s="23">
        <f t="shared" si="79"/>
        <v>-0.16168148746968924</v>
      </c>
    </row>
    <row r="875" spans="1:19" s="5" customFormat="1" x14ac:dyDescent="0.3">
      <c r="A875" s="26">
        <v>21019</v>
      </c>
      <c r="B875" s="56">
        <f t="shared" si="82"/>
        <v>173.23772485687647</v>
      </c>
      <c r="C875" s="56">
        <f t="shared" si="77"/>
        <v>1.3765182186234792</v>
      </c>
      <c r="D875" s="23">
        <f t="shared" si="76"/>
        <v>6.4625850340136015</v>
      </c>
      <c r="E875" s="23"/>
      <c r="F875" s="7" t="s">
        <v>1</v>
      </c>
      <c r="G875" s="7" t="s">
        <v>1</v>
      </c>
      <c r="H875" s="7" t="s">
        <v>1</v>
      </c>
      <c r="I875" s="7" t="s">
        <v>1</v>
      </c>
      <c r="J875" s="6" t="s">
        <v>1</v>
      </c>
      <c r="K875" s="6" t="s">
        <v>1</v>
      </c>
      <c r="L875" s="7" t="s">
        <v>1</v>
      </c>
      <c r="M875" s="7" t="s">
        <v>1</v>
      </c>
      <c r="N875" s="17">
        <v>125.2</v>
      </c>
      <c r="O875" s="17">
        <f t="shared" si="80"/>
        <v>1.3765182186234792</v>
      </c>
      <c r="P875" s="7" t="s">
        <v>1</v>
      </c>
      <c r="Q875" s="7" t="s">
        <v>1</v>
      </c>
      <c r="R875" s="56">
        <f t="shared" si="81"/>
        <v>176.60927490424666</v>
      </c>
      <c r="S875" s="23">
        <f t="shared" si="79"/>
        <v>1.3765182186234792</v>
      </c>
    </row>
    <row r="876" spans="1:19" s="5" customFormat="1" x14ac:dyDescent="0.3">
      <c r="A876" s="26">
        <v>21050</v>
      </c>
      <c r="B876" s="56">
        <f t="shared" si="82"/>
        <v>176.14346944313397</v>
      </c>
      <c r="C876" s="56">
        <f t="shared" si="77"/>
        <v>1.6773162939297093</v>
      </c>
      <c r="D876" s="23">
        <f t="shared" si="76"/>
        <v>7.9728583545377152</v>
      </c>
      <c r="E876" s="23"/>
      <c r="F876" s="7" t="s">
        <v>1</v>
      </c>
      <c r="G876" s="7" t="s">
        <v>1</v>
      </c>
      <c r="H876" s="7" t="s">
        <v>1</v>
      </c>
      <c r="I876" s="7" t="s">
        <v>1</v>
      </c>
      <c r="J876" s="6" t="s">
        <v>1</v>
      </c>
      <c r="K876" s="6" t="s">
        <v>1</v>
      </c>
      <c r="L876" s="7" t="s">
        <v>1</v>
      </c>
      <c r="M876" s="7" t="s">
        <v>1</v>
      </c>
      <c r="N876" s="17">
        <v>127.3</v>
      </c>
      <c r="O876" s="17">
        <f t="shared" si="80"/>
        <v>1.6773162939297093</v>
      </c>
      <c r="P876" s="7" t="s">
        <v>1</v>
      </c>
      <c r="Q876" s="7" t="s">
        <v>1</v>
      </c>
      <c r="R876" s="56">
        <f t="shared" si="81"/>
        <v>179.5715710488067</v>
      </c>
      <c r="S876" s="23">
        <f t="shared" si="79"/>
        <v>1.6773162939297093</v>
      </c>
    </row>
    <row r="877" spans="1:19" s="5" customFormat="1" x14ac:dyDescent="0.3">
      <c r="A877" s="26">
        <v>21081</v>
      </c>
      <c r="B877" s="56">
        <f t="shared" si="82"/>
        <v>174.89815033473792</v>
      </c>
      <c r="C877" s="56">
        <f t="shared" si="77"/>
        <v>-0.70699135899449095</v>
      </c>
      <c r="D877" s="23">
        <f t="shared" si="76"/>
        <v>7.209499575911793</v>
      </c>
      <c r="E877" s="23"/>
      <c r="F877" s="7" t="s">
        <v>1</v>
      </c>
      <c r="G877" s="7" t="s">
        <v>1</v>
      </c>
      <c r="H877" s="7" t="s">
        <v>1</v>
      </c>
      <c r="I877" s="7" t="s">
        <v>1</v>
      </c>
      <c r="J877" s="6" t="s">
        <v>1</v>
      </c>
      <c r="K877" s="6" t="s">
        <v>1</v>
      </c>
      <c r="L877" s="7" t="s">
        <v>1</v>
      </c>
      <c r="M877" s="7" t="s">
        <v>1</v>
      </c>
      <c r="N877" s="17">
        <v>126.4</v>
      </c>
      <c r="O877" s="17">
        <f t="shared" si="80"/>
        <v>-0.70699135899449095</v>
      </c>
      <c r="P877" s="7" t="s">
        <v>1</v>
      </c>
      <c r="Q877" s="7" t="s">
        <v>1</v>
      </c>
      <c r="R877" s="56">
        <f t="shared" si="81"/>
        <v>178.302015558281</v>
      </c>
      <c r="S877" s="23">
        <f t="shared" si="79"/>
        <v>-0.70699135899449095</v>
      </c>
    </row>
    <row r="878" spans="1:19" s="5" customFormat="1" x14ac:dyDescent="0.3">
      <c r="A878" s="26">
        <v>21111</v>
      </c>
      <c r="B878" s="56">
        <f t="shared" si="82"/>
        <v>175.03651912455967</v>
      </c>
      <c r="C878" s="56">
        <f t="shared" si="77"/>
        <v>7.9113924050622231E-2</v>
      </c>
      <c r="D878" s="23">
        <f t="shared" si="76"/>
        <v>8.027327070879565</v>
      </c>
      <c r="E878" s="23"/>
      <c r="F878" s="7" t="s">
        <v>1</v>
      </c>
      <c r="G878" s="7" t="s">
        <v>1</v>
      </c>
      <c r="H878" s="7" t="s">
        <v>1</v>
      </c>
      <c r="I878" s="7" t="s">
        <v>1</v>
      </c>
      <c r="J878" s="6" t="s">
        <v>1</v>
      </c>
      <c r="K878" s="6" t="s">
        <v>1</v>
      </c>
      <c r="L878" s="7" t="s">
        <v>1</v>
      </c>
      <c r="M878" s="7" t="s">
        <v>1</v>
      </c>
      <c r="N878" s="17">
        <v>126.5</v>
      </c>
      <c r="O878" s="17">
        <f t="shared" si="80"/>
        <v>7.9113924050622231E-2</v>
      </c>
      <c r="P878" s="7" t="s">
        <v>1</v>
      </c>
      <c r="Q878" s="7" t="s">
        <v>1</v>
      </c>
      <c r="R878" s="56">
        <f t="shared" si="81"/>
        <v>178.44307727945051</v>
      </c>
      <c r="S878" s="23">
        <f t="shared" si="79"/>
        <v>7.9113924050622231E-2</v>
      </c>
    </row>
    <row r="879" spans="1:19" s="5" customFormat="1" x14ac:dyDescent="0.3">
      <c r="A879" s="26">
        <v>21142</v>
      </c>
      <c r="B879" s="56">
        <f t="shared" si="82"/>
        <v>174.89815033473789</v>
      </c>
      <c r="C879" s="56">
        <f t="shared" si="77"/>
        <v>-7.905138339920903E-2</v>
      </c>
      <c r="D879" s="23">
        <f t="shared" si="76"/>
        <v>6.8469991546914244</v>
      </c>
      <c r="E879" s="23"/>
      <c r="F879" s="7" t="s">
        <v>1</v>
      </c>
      <c r="G879" s="7" t="s">
        <v>1</v>
      </c>
      <c r="H879" s="7" t="s">
        <v>1</v>
      </c>
      <c r="I879" s="7" t="s">
        <v>1</v>
      </c>
      <c r="J879" s="6" t="s">
        <v>1</v>
      </c>
      <c r="K879" s="6" t="s">
        <v>1</v>
      </c>
      <c r="L879" s="7" t="s">
        <v>1</v>
      </c>
      <c r="M879" s="7" t="s">
        <v>1</v>
      </c>
      <c r="N879" s="17">
        <v>126.4</v>
      </c>
      <c r="O879" s="17">
        <f t="shared" si="80"/>
        <v>-7.905138339920903E-2</v>
      </c>
      <c r="P879" s="7" t="s">
        <v>1</v>
      </c>
      <c r="Q879" s="7" t="s">
        <v>1</v>
      </c>
      <c r="R879" s="56">
        <f t="shared" si="81"/>
        <v>178.30201555828097</v>
      </c>
      <c r="S879" s="23">
        <f t="shared" si="79"/>
        <v>-7.905138339920903E-2</v>
      </c>
    </row>
    <row r="880" spans="1:19" s="5" customFormat="1" x14ac:dyDescent="0.3">
      <c r="A880" s="26">
        <v>21172</v>
      </c>
      <c r="B880" s="56">
        <f t="shared" si="82"/>
        <v>175.17488791438146</v>
      </c>
      <c r="C880" s="56">
        <f t="shared" si="77"/>
        <v>0.15822784810126667</v>
      </c>
      <c r="D880" s="23">
        <f t="shared" si="76"/>
        <v>6.2080536912751283</v>
      </c>
      <c r="E880" s="23"/>
      <c r="F880" s="7" t="s">
        <v>1</v>
      </c>
      <c r="G880" s="7" t="s">
        <v>1</v>
      </c>
      <c r="H880" s="7" t="s">
        <v>1</v>
      </c>
      <c r="I880" s="7" t="s">
        <v>1</v>
      </c>
      <c r="J880" s="6" t="s">
        <v>1</v>
      </c>
      <c r="K880" s="6" t="s">
        <v>1</v>
      </c>
      <c r="L880" s="7" t="s">
        <v>1</v>
      </c>
      <c r="M880" s="7" t="s">
        <v>1</v>
      </c>
      <c r="N880" s="17">
        <v>126.6</v>
      </c>
      <c r="O880" s="17">
        <f t="shared" si="80"/>
        <v>0.15822784810126667</v>
      </c>
      <c r="P880" s="7" t="s">
        <v>1</v>
      </c>
      <c r="Q880" s="7" t="s">
        <v>1</v>
      </c>
      <c r="R880" s="56">
        <f t="shared" si="81"/>
        <v>178.58413900062001</v>
      </c>
      <c r="S880" s="23">
        <f t="shared" si="79"/>
        <v>0.15822784810126667</v>
      </c>
    </row>
    <row r="881" spans="1:19" s="5" customFormat="1" x14ac:dyDescent="0.3">
      <c r="A881" s="26">
        <v>21203</v>
      </c>
      <c r="B881" s="56">
        <f t="shared" si="82"/>
        <v>177.38878855153004</v>
      </c>
      <c r="C881" s="56">
        <f t="shared" si="77"/>
        <v>1.2638230647709303</v>
      </c>
      <c r="D881" s="23">
        <f t="shared" si="76"/>
        <v>6.9224353628023039</v>
      </c>
      <c r="E881" s="23"/>
      <c r="F881" s="7" t="s">
        <v>1</v>
      </c>
      <c r="G881" s="7" t="s">
        <v>1</v>
      </c>
      <c r="H881" s="7" t="s">
        <v>1</v>
      </c>
      <c r="I881" s="7" t="s">
        <v>1</v>
      </c>
      <c r="J881" s="6" t="s">
        <v>1</v>
      </c>
      <c r="K881" s="6" t="s">
        <v>1</v>
      </c>
      <c r="L881" s="7" t="s">
        <v>1</v>
      </c>
      <c r="M881" s="7" t="s">
        <v>1</v>
      </c>
      <c r="N881" s="17">
        <v>128.19999999999999</v>
      </c>
      <c r="O881" s="17">
        <f t="shared" si="80"/>
        <v>1.2638230647709303</v>
      </c>
      <c r="P881" s="7" t="s">
        <v>1</v>
      </c>
      <c r="Q881" s="7" t="s">
        <v>1</v>
      </c>
      <c r="R881" s="56">
        <f t="shared" si="81"/>
        <v>180.84112653933244</v>
      </c>
      <c r="S881" s="23">
        <f t="shared" si="79"/>
        <v>1.2638230647709303</v>
      </c>
    </row>
    <row r="882" spans="1:19" s="5" customFormat="1" x14ac:dyDescent="0.3">
      <c r="A882" s="26">
        <v>21234</v>
      </c>
      <c r="B882" s="56">
        <f t="shared" si="82"/>
        <v>176.83531339224291</v>
      </c>
      <c r="C882" s="56">
        <f t="shared" si="77"/>
        <v>-0.31201248049921304</v>
      </c>
      <c r="D882" s="23">
        <f t="shared" si="76"/>
        <v>6.4999999999999725</v>
      </c>
      <c r="E882" s="23"/>
      <c r="F882" s="7" t="s">
        <v>1</v>
      </c>
      <c r="G882" s="7" t="s">
        <v>1</v>
      </c>
      <c r="H882" s="7" t="s">
        <v>1</v>
      </c>
      <c r="I882" s="7" t="s">
        <v>1</v>
      </c>
      <c r="J882" s="6" t="s">
        <v>1</v>
      </c>
      <c r="K882" s="6" t="s">
        <v>1</v>
      </c>
      <c r="L882" s="7" t="s">
        <v>1</v>
      </c>
      <c r="M882" s="7" t="s">
        <v>1</v>
      </c>
      <c r="N882" s="17">
        <v>127.8</v>
      </c>
      <c r="O882" s="17">
        <f t="shared" si="80"/>
        <v>-0.31201248049921304</v>
      </c>
      <c r="P882" s="7" t="s">
        <v>1</v>
      </c>
      <c r="Q882" s="7" t="s">
        <v>1</v>
      </c>
      <c r="R882" s="56">
        <f t="shared" si="81"/>
        <v>180.27687965465435</v>
      </c>
      <c r="S882" s="23">
        <f t="shared" si="79"/>
        <v>-0.31201248049921304</v>
      </c>
    </row>
    <row r="883" spans="1:19" s="5" customFormat="1" x14ac:dyDescent="0.3">
      <c r="A883" s="26">
        <v>21262</v>
      </c>
      <c r="B883" s="56">
        <f t="shared" si="82"/>
        <v>177.94226371081717</v>
      </c>
      <c r="C883" s="56">
        <f t="shared" si="77"/>
        <v>0.62597809076680999</v>
      </c>
      <c r="D883" s="23">
        <f t="shared" si="76"/>
        <v>6.5451532725765871</v>
      </c>
      <c r="E883" s="23"/>
      <c r="F883" s="7" t="s">
        <v>1</v>
      </c>
      <c r="G883" s="7" t="s">
        <v>1</v>
      </c>
      <c r="H883" s="7" t="s">
        <v>1</v>
      </c>
      <c r="I883" s="7" t="s">
        <v>1</v>
      </c>
      <c r="J883" s="6" t="s">
        <v>1</v>
      </c>
      <c r="K883" s="6" t="s">
        <v>1</v>
      </c>
      <c r="L883" s="7" t="s">
        <v>1</v>
      </c>
      <c r="M883" s="7" t="s">
        <v>1</v>
      </c>
      <c r="N883" s="17">
        <v>128.6</v>
      </c>
      <c r="O883" s="17">
        <f t="shared" si="80"/>
        <v>0.62597809076680999</v>
      </c>
      <c r="P883" s="7" t="s">
        <v>1</v>
      </c>
      <c r="Q883" s="7" t="s">
        <v>1</v>
      </c>
      <c r="R883" s="56">
        <f t="shared" si="81"/>
        <v>181.40537342401055</v>
      </c>
      <c r="S883" s="23">
        <f t="shared" si="79"/>
        <v>0.62597809076680999</v>
      </c>
    </row>
    <row r="884" spans="1:19" s="5" customFormat="1" x14ac:dyDescent="0.3">
      <c r="A884" s="26">
        <v>21293</v>
      </c>
      <c r="B884" s="56">
        <f t="shared" si="82"/>
        <v>179.74105797850044</v>
      </c>
      <c r="C884" s="56">
        <f t="shared" si="77"/>
        <v>1.0108864696734221</v>
      </c>
      <c r="D884" s="23">
        <f t="shared" si="76"/>
        <v>6.1274509803921351</v>
      </c>
      <c r="E884" s="23"/>
      <c r="F884" s="7" t="s">
        <v>1</v>
      </c>
      <c r="G884" s="7" t="s">
        <v>1</v>
      </c>
      <c r="H884" s="7" t="s">
        <v>1</v>
      </c>
      <c r="I884" s="7" t="s">
        <v>1</v>
      </c>
      <c r="J884" s="6" t="s">
        <v>1</v>
      </c>
      <c r="K884" s="6" t="s">
        <v>1</v>
      </c>
      <c r="L884" s="7" t="s">
        <v>1</v>
      </c>
      <c r="M884" s="7" t="s">
        <v>1</v>
      </c>
      <c r="N884" s="17">
        <v>129.9</v>
      </c>
      <c r="O884" s="17">
        <f t="shared" si="80"/>
        <v>1.0108864696734221</v>
      </c>
      <c r="P884" s="7" t="s">
        <v>1</v>
      </c>
      <c r="Q884" s="7" t="s">
        <v>1</v>
      </c>
      <c r="R884" s="56">
        <f t="shared" si="81"/>
        <v>183.23917579921442</v>
      </c>
      <c r="S884" s="23">
        <f t="shared" si="79"/>
        <v>1.0108864696734221</v>
      </c>
    </row>
    <row r="885" spans="1:19" s="5" customFormat="1" x14ac:dyDescent="0.3">
      <c r="A885" s="26">
        <v>21323</v>
      </c>
      <c r="B885" s="56">
        <f t="shared" si="82"/>
        <v>181.12474587671829</v>
      </c>
      <c r="C885" s="56">
        <f t="shared" si="77"/>
        <v>0.76982294072363011</v>
      </c>
      <c r="D885" s="23">
        <f t="shared" si="76"/>
        <v>5.8205335489086352</v>
      </c>
      <c r="E885" s="23"/>
      <c r="F885" s="7" t="s">
        <v>1</v>
      </c>
      <c r="G885" s="7" t="s">
        <v>1</v>
      </c>
      <c r="H885" s="7" t="s">
        <v>1</v>
      </c>
      <c r="I885" s="7" t="s">
        <v>1</v>
      </c>
      <c r="J885" s="6" t="s">
        <v>1</v>
      </c>
      <c r="K885" s="6" t="s">
        <v>1</v>
      </c>
      <c r="L885" s="7" t="s">
        <v>1</v>
      </c>
      <c r="M885" s="7" t="s">
        <v>1</v>
      </c>
      <c r="N885" s="17">
        <v>130.9</v>
      </c>
      <c r="O885" s="17">
        <f t="shared" si="80"/>
        <v>0.76982294072363011</v>
      </c>
      <c r="P885" s="7" t="s">
        <v>1</v>
      </c>
      <c r="Q885" s="7" t="s">
        <v>1</v>
      </c>
      <c r="R885" s="56">
        <f t="shared" si="81"/>
        <v>184.64979301090969</v>
      </c>
      <c r="S885" s="23">
        <f t="shared" si="79"/>
        <v>0.76982294072363011</v>
      </c>
    </row>
    <row r="886" spans="1:19" s="5" customFormat="1" x14ac:dyDescent="0.3">
      <c r="A886" s="26">
        <v>21354</v>
      </c>
      <c r="B886" s="56">
        <f t="shared" si="82"/>
        <v>180.70963950725292</v>
      </c>
      <c r="C886" s="56">
        <f t="shared" si="77"/>
        <v>-0.22918258212376585</v>
      </c>
      <c r="D886" s="23">
        <f t="shared" si="76"/>
        <v>5.7489878542509976</v>
      </c>
      <c r="E886" s="23"/>
      <c r="F886" s="7" t="s">
        <v>1</v>
      </c>
      <c r="G886" s="7" t="s">
        <v>1</v>
      </c>
      <c r="H886" s="7" t="s">
        <v>1</v>
      </c>
      <c r="I886" s="7" t="s">
        <v>1</v>
      </c>
      <c r="J886" s="6" t="s">
        <v>1</v>
      </c>
      <c r="K886" s="6" t="s">
        <v>1</v>
      </c>
      <c r="L886" s="7" t="s">
        <v>1</v>
      </c>
      <c r="M886" s="7" t="s">
        <v>1</v>
      </c>
      <c r="N886" s="17">
        <v>130.6</v>
      </c>
      <c r="O886" s="17">
        <f t="shared" si="80"/>
        <v>-0.22918258212376585</v>
      </c>
      <c r="P886" s="7" t="s">
        <v>1</v>
      </c>
      <c r="Q886" s="7" t="s">
        <v>1</v>
      </c>
      <c r="R886" s="56">
        <f t="shared" si="81"/>
        <v>184.22660784740108</v>
      </c>
      <c r="S886" s="23">
        <f t="shared" si="79"/>
        <v>-0.22918258212376585</v>
      </c>
    </row>
    <row r="887" spans="1:19" s="5" customFormat="1" x14ac:dyDescent="0.3">
      <c r="A887" s="26">
        <v>21384</v>
      </c>
      <c r="B887" s="56">
        <f t="shared" si="82"/>
        <v>180.2945331377876</v>
      </c>
      <c r="C887" s="56">
        <f t="shared" si="77"/>
        <v>-0.22970903522203656</v>
      </c>
      <c r="D887" s="23">
        <f t="shared" si="76"/>
        <v>4.0734824281150273</v>
      </c>
      <c r="E887" s="23"/>
      <c r="F887" s="7" t="s">
        <v>1</v>
      </c>
      <c r="G887" s="7" t="s">
        <v>1</v>
      </c>
      <c r="H887" s="7" t="s">
        <v>1</v>
      </c>
      <c r="I887" s="7" t="s">
        <v>1</v>
      </c>
      <c r="J887" s="6" t="s">
        <v>1</v>
      </c>
      <c r="K887" s="6" t="s">
        <v>1</v>
      </c>
      <c r="L887" s="7" t="s">
        <v>1</v>
      </c>
      <c r="M887" s="7" t="s">
        <v>1</v>
      </c>
      <c r="N887" s="17">
        <v>130.30000000000001</v>
      </c>
      <c r="O887" s="17">
        <f t="shared" si="80"/>
        <v>-0.22970903522203656</v>
      </c>
      <c r="P887" s="7" t="s">
        <v>1</v>
      </c>
      <c r="Q887" s="7" t="s">
        <v>1</v>
      </c>
      <c r="R887" s="56">
        <f t="shared" si="81"/>
        <v>183.80342268389253</v>
      </c>
      <c r="S887" s="23">
        <f t="shared" si="79"/>
        <v>-0.22970903522203656</v>
      </c>
    </row>
    <row r="888" spans="1:19" s="5" customFormat="1" x14ac:dyDescent="0.3">
      <c r="A888" s="26">
        <v>21415</v>
      </c>
      <c r="B888" s="56">
        <f t="shared" si="82"/>
        <v>179.46432039885684</v>
      </c>
      <c r="C888" s="56">
        <f t="shared" si="77"/>
        <v>-0.46047582501920203</v>
      </c>
      <c r="D888" s="23">
        <f t="shared" si="76"/>
        <v>1.8853102906519981</v>
      </c>
      <c r="E888" s="23"/>
      <c r="F888" s="7" t="s">
        <v>1</v>
      </c>
      <c r="G888" s="7" t="s">
        <v>1</v>
      </c>
      <c r="H888" s="7" t="s">
        <v>1</v>
      </c>
      <c r="I888" s="7" t="s">
        <v>1</v>
      </c>
      <c r="J888" s="6" t="s">
        <v>1</v>
      </c>
      <c r="K888" s="6" t="s">
        <v>1</v>
      </c>
      <c r="L888" s="7" t="s">
        <v>1</v>
      </c>
      <c r="M888" s="7" t="s">
        <v>1</v>
      </c>
      <c r="N888" s="17">
        <v>129.69999999999999</v>
      </c>
      <c r="O888" s="17">
        <f t="shared" si="80"/>
        <v>-0.46047582501920203</v>
      </c>
      <c r="P888" s="7" t="s">
        <v>1</v>
      </c>
      <c r="Q888" s="7" t="s">
        <v>1</v>
      </c>
      <c r="R888" s="56">
        <f t="shared" si="81"/>
        <v>182.95705235687535</v>
      </c>
      <c r="S888" s="23">
        <f t="shared" si="79"/>
        <v>-0.46047582501920203</v>
      </c>
    </row>
    <row r="889" spans="1:19" s="5" customFormat="1" x14ac:dyDescent="0.3">
      <c r="A889" s="26">
        <v>21446</v>
      </c>
      <c r="B889" s="56">
        <f t="shared" si="82"/>
        <v>176.97368218206472</v>
      </c>
      <c r="C889" s="56">
        <f t="shared" si="77"/>
        <v>-1.3878180416345254</v>
      </c>
      <c r="D889" s="23">
        <f t="shared" si="76"/>
        <v>1.1867088607594889</v>
      </c>
      <c r="E889" s="23"/>
      <c r="F889" s="7" t="s">
        <v>1</v>
      </c>
      <c r="G889" s="7" t="s">
        <v>1</v>
      </c>
      <c r="H889" s="7" t="s">
        <v>1</v>
      </c>
      <c r="I889" s="7" t="s">
        <v>1</v>
      </c>
      <c r="J889" s="6" t="s">
        <v>1</v>
      </c>
      <c r="K889" s="6" t="s">
        <v>1</v>
      </c>
      <c r="L889" s="7" t="s">
        <v>1</v>
      </c>
      <c r="M889" s="7" t="s">
        <v>1</v>
      </c>
      <c r="N889" s="17">
        <v>127.9</v>
      </c>
      <c r="O889" s="17">
        <f t="shared" si="80"/>
        <v>-1.3878180416345254</v>
      </c>
      <c r="P889" s="7" t="s">
        <v>1</v>
      </c>
      <c r="Q889" s="7" t="s">
        <v>1</v>
      </c>
      <c r="R889" s="56">
        <f t="shared" si="81"/>
        <v>180.41794137582391</v>
      </c>
      <c r="S889" s="23">
        <f t="shared" si="79"/>
        <v>-1.3878180416345254</v>
      </c>
    </row>
    <row r="890" spans="1:19" s="5" customFormat="1" x14ac:dyDescent="0.3">
      <c r="A890" s="26">
        <v>21476</v>
      </c>
      <c r="B890" s="56">
        <f t="shared" si="82"/>
        <v>178.35737008028258</v>
      </c>
      <c r="C890" s="56">
        <f t="shared" si="77"/>
        <v>0.78186082877247376</v>
      </c>
      <c r="D890" s="23">
        <f t="shared" si="76"/>
        <v>1.8972332015810389</v>
      </c>
      <c r="E890" s="23"/>
      <c r="F890" s="7" t="s">
        <v>1</v>
      </c>
      <c r="G890" s="7" t="s">
        <v>1</v>
      </c>
      <c r="H890" s="7" t="s">
        <v>1</v>
      </c>
      <c r="I890" s="7" t="s">
        <v>1</v>
      </c>
      <c r="J890" s="6" t="s">
        <v>1</v>
      </c>
      <c r="K890" s="6" t="s">
        <v>1</v>
      </c>
      <c r="L890" s="7" t="s">
        <v>1</v>
      </c>
      <c r="M890" s="7" t="s">
        <v>1</v>
      </c>
      <c r="N890" s="17">
        <v>128.9</v>
      </c>
      <c r="O890" s="17">
        <f t="shared" si="80"/>
        <v>0.78186082877247376</v>
      </c>
      <c r="P890" s="7" t="s">
        <v>1</v>
      </c>
      <c r="Q890" s="7" t="s">
        <v>1</v>
      </c>
      <c r="R890" s="56">
        <f t="shared" si="81"/>
        <v>181.82855858751915</v>
      </c>
      <c r="S890" s="23">
        <f t="shared" si="79"/>
        <v>0.78186082877247376</v>
      </c>
    </row>
    <row r="891" spans="1:19" s="5" customFormat="1" x14ac:dyDescent="0.3">
      <c r="A891" s="26">
        <v>21507</v>
      </c>
      <c r="B891" s="56">
        <f t="shared" si="82"/>
        <v>180.70963950725292</v>
      </c>
      <c r="C891" s="56">
        <f t="shared" si="77"/>
        <v>1.318851823118683</v>
      </c>
      <c r="D891" s="23">
        <f t="shared" si="76"/>
        <v>3.3227848101265778</v>
      </c>
      <c r="E891" s="23"/>
      <c r="F891" s="7" t="s">
        <v>1</v>
      </c>
      <c r="G891" s="7" t="s">
        <v>1</v>
      </c>
      <c r="H891" s="7" t="s">
        <v>1</v>
      </c>
      <c r="I891" s="7" t="s">
        <v>1</v>
      </c>
      <c r="J891" s="6" t="s">
        <v>1</v>
      </c>
      <c r="K891" s="6" t="s">
        <v>1</v>
      </c>
      <c r="L891" s="7" t="s">
        <v>1</v>
      </c>
      <c r="M891" s="7" t="s">
        <v>1</v>
      </c>
      <c r="N891" s="17">
        <v>130.6</v>
      </c>
      <c r="O891" s="17">
        <f t="shared" si="80"/>
        <v>1.318851823118683</v>
      </c>
      <c r="P891" s="7" t="s">
        <v>1</v>
      </c>
      <c r="Q891" s="7" t="s">
        <v>1</v>
      </c>
      <c r="R891" s="56">
        <f t="shared" si="81"/>
        <v>184.22660784740108</v>
      </c>
      <c r="S891" s="23">
        <f t="shared" si="79"/>
        <v>1.318851823118683</v>
      </c>
    </row>
    <row r="892" spans="1:19" s="5" customFormat="1" x14ac:dyDescent="0.3">
      <c r="A892" s="26">
        <v>21537</v>
      </c>
      <c r="B892" s="56">
        <f t="shared" si="82"/>
        <v>181.53985224618361</v>
      </c>
      <c r="C892" s="56">
        <f t="shared" si="77"/>
        <v>0.45941807044409533</v>
      </c>
      <c r="D892" s="23">
        <f t="shared" si="76"/>
        <v>3.6334913112164191</v>
      </c>
      <c r="E892" s="23"/>
      <c r="F892" s="7" t="s">
        <v>1</v>
      </c>
      <c r="G892" s="7" t="s">
        <v>1</v>
      </c>
      <c r="H892" s="7" t="s">
        <v>1</v>
      </c>
      <c r="I892" s="7" t="s">
        <v>1</v>
      </c>
      <c r="J892" s="6" t="s">
        <v>1</v>
      </c>
      <c r="K892" s="6" t="s">
        <v>1</v>
      </c>
      <c r="L892" s="7" t="s">
        <v>1</v>
      </c>
      <c r="M892" s="7" t="s">
        <v>1</v>
      </c>
      <c r="N892" s="17">
        <v>131.19999999999999</v>
      </c>
      <c r="O892" s="17">
        <f t="shared" si="80"/>
        <v>0.45941807044409533</v>
      </c>
      <c r="P892" s="7" t="s">
        <v>1</v>
      </c>
      <c r="Q892" s="7" t="s">
        <v>1</v>
      </c>
      <c r="R892" s="56">
        <f t="shared" si="81"/>
        <v>185.07297817441821</v>
      </c>
      <c r="S892" s="23">
        <f t="shared" si="79"/>
        <v>0.45941807044409533</v>
      </c>
    </row>
    <row r="893" spans="1:19" s="5" customFormat="1" x14ac:dyDescent="0.3">
      <c r="A893" s="26">
        <v>21568</v>
      </c>
      <c r="B893" s="56">
        <f t="shared" si="82"/>
        <v>181.81658982582721</v>
      </c>
      <c r="C893" s="56">
        <f t="shared" si="77"/>
        <v>0.15243902439026069</v>
      </c>
      <c r="D893" s="23">
        <f t="shared" si="76"/>
        <v>2.4960998439937709</v>
      </c>
      <c r="E893" s="23"/>
      <c r="F893" s="7" t="s">
        <v>1</v>
      </c>
      <c r="G893" s="7" t="s">
        <v>1</v>
      </c>
      <c r="H893" s="7" t="s">
        <v>1</v>
      </c>
      <c r="I893" s="7" t="s">
        <v>1</v>
      </c>
      <c r="J893" s="6" t="s">
        <v>1</v>
      </c>
      <c r="K893" s="6" t="s">
        <v>1</v>
      </c>
      <c r="L893" s="7" t="s">
        <v>1</v>
      </c>
      <c r="M893" s="7" t="s">
        <v>1</v>
      </c>
      <c r="N893" s="17">
        <v>131.4</v>
      </c>
      <c r="O893" s="17">
        <f t="shared" si="80"/>
        <v>0.15243902439026069</v>
      </c>
      <c r="P893" s="7" t="s">
        <v>1</v>
      </c>
      <c r="Q893" s="7" t="s">
        <v>1</v>
      </c>
      <c r="R893" s="56">
        <f t="shared" si="81"/>
        <v>185.35510161675728</v>
      </c>
      <c r="S893" s="23">
        <f t="shared" si="79"/>
        <v>0.15243902439026069</v>
      </c>
    </row>
    <row r="894" spans="1:19" s="5" customFormat="1" x14ac:dyDescent="0.3">
      <c r="A894" s="26">
        <v>21599</v>
      </c>
      <c r="B894" s="56">
        <f t="shared" si="82"/>
        <v>181.67822103600543</v>
      </c>
      <c r="C894" s="56">
        <f t="shared" si="77"/>
        <v>-7.6103500761026677E-2</v>
      </c>
      <c r="D894" s="23">
        <f t="shared" si="76"/>
        <v>2.7386541471048576</v>
      </c>
      <c r="E894" s="23"/>
      <c r="F894" s="7" t="s">
        <v>1</v>
      </c>
      <c r="G894" s="7" t="s">
        <v>1</v>
      </c>
      <c r="H894" s="7" t="s">
        <v>1</v>
      </c>
      <c r="I894" s="7" t="s">
        <v>1</v>
      </c>
      <c r="J894" s="6" t="s">
        <v>1</v>
      </c>
      <c r="K894" s="6" t="s">
        <v>1</v>
      </c>
      <c r="L894" s="7" t="s">
        <v>1</v>
      </c>
      <c r="M894" s="7" t="s">
        <v>1</v>
      </c>
      <c r="N894" s="17">
        <v>131.30000000000001</v>
      </c>
      <c r="O894" s="17">
        <f t="shared" si="80"/>
        <v>-7.6103500761026677E-2</v>
      </c>
      <c r="P894" s="7" t="s">
        <v>1</v>
      </c>
      <c r="Q894" s="7" t="s">
        <v>1</v>
      </c>
      <c r="R894" s="56">
        <f t="shared" si="81"/>
        <v>185.21403989558777</v>
      </c>
      <c r="S894" s="23">
        <f t="shared" si="79"/>
        <v>-7.6103500761026677E-2</v>
      </c>
    </row>
    <row r="895" spans="1:19" s="5" customFormat="1" x14ac:dyDescent="0.3">
      <c r="A895" s="26">
        <v>21627</v>
      </c>
      <c r="B895" s="56">
        <f t="shared" si="82"/>
        <v>182.64680256475793</v>
      </c>
      <c r="C895" s="56">
        <f t="shared" si="77"/>
        <v>0.5331302361005319</v>
      </c>
      <c r="D895" s="23">
        <f t="shared" si="76"/>
        <v>2.6438569206843177</v>
      </c>
      <c r="E895" s="23"/>
      <c r="F895" s="7" t="s">
        <v>1</v>
      </c>
      <c r="G895" s="7" t="s">
        <v>1</v>
      </c>
      <c r="H895" s="7" t="s">
        <v>1</v>
      </c>
      <c r="I895" s="7" t="s">
        <v>1</v>
      </c>
      <c r="J895" s="6" t="s">
        <v>1</v>
      </c>
      <c r="K895" s="6" t="s">
        <v>1</v>
      </c>
      <c r="L895" s="7" t="s">
        <v>1</v>
      </c>
      <c r="M895" s="7" t="s">
        <v>1</v>
      </c>
      <c r="N895" s="17">
        <v>132</v>
      </c>
      <c r="O895" s="17">
        <f t="shared" si="80"/>
        <v>0.5331302361005319</v>
      </c>
      <c r="P895" s="7" t="s">
        <v>1</v>
      </c>
      <c r="Q895" s="7" t="s">
        <v>1</v>
      </c>
      <c r="R895" s="56">
        <f t="shared" si="81"/>
        <v>186.20147194377446</v>
      </c>
      <c r="S895" s="23">
        <f t="shared" si="79"/>
        <v>0.5331302361005319</v>
      </c>
    </row>
    <row r="896" spans="1:19" s="5" customFormat="1" x14ac:dyDescent="0.3">
      <c r="A896" s="26">
        <v>21658</v>
      </c>
      <c r="B896" s="56">
        <f t="shared" si="82"/>
        <v>182.64680256475793</v>
      </c>
      <c r="C896" s="56">
        <f t="shared" si="77"/>
        <v>0</v>
      </c>
      <c r="D896" s="23">
        <f t="shared" si="76"/>
        <v>1.6166281755196188</v>
      </c>
      <c r="E896" s="23"/>
      <c r="F896" s="7" t="s">
        <v>1</v>
      </c>
      <c r="G896" s="7" t="s">
        <v>1</v>
      </c>
      <c r="H896" s="7" t="s">
        <v>1</v>
      </c>
      <c r="I896" s="7" t="s">
        <v>1</v>
      </c>
      <c r="J896" s="6" t="s">
        <v>1</v>
      </c>
      <c r="K896" s="6" t="s">
        <v>1</v>
      </c>
      <c r="L896" s="7" t="s">
        <v>1</v>
      </c>
      <c r="M896" s="7" t="s">
        <v>1</v>
      </c>
      <c r="N896" s="17">
        <v>132</v>
      </c>
      <c r="O896" s="17">
        <f t="shared" si="80"/>
        <v>0</v>
      </c>
      <c r="P896" s="7" t="s">
        <v>1</v>
      </c>
      <c r="Q896" s="7" t="s">
        <v>1</v>
      </c>
      <c r="R896" s="56">
        <f t="shared" si="81"/>
        <v>186.20147194377446</v>
      </c>
      <c r="S896" s="23">
        <f t="shared" si="79"/>
        <v>0</v>
      </c>
    </row>
    <row r="897" spans="1:19" s="5" customFormat="1" x14ac:dyDescent="0.3">
      <c r="A897" s="26">
        <v>21688</v>
      </c>
      <c r="B897" s="56">
        <f t="shared" si="82"/>
        <v>180.98637708689651</v>
      </c>
      <c r="C897" s="56">
        <f t="shared" si="77"/>
        <v>-0.90909090909090384</v>
      </c>
      <c r="D897" s="23">
        <f t="shared" si="76"/>
        <v>-7.6394194041251584E-2</v>
      </c>
      <c r="E897" s="23"/>
      <c r="F897" s="7" t="s">
        <v>1</v>
      </c>
      <c r="G897" s="7" t="s">
        <v>1</v>
      </c>
      <c r="H897" s="7" t="s">
        <v>1</v>
      </c>
      <c r="I897" s="7" t="s">
        <v>1</v>
      </c>
      <c r="J897" s="6" t="s">
        <v>1</v>
      </c>
      <c r="K897" s="6" t="s">
        <v>1</v>
      </c>
      <c r="L897" s="7" t="s">
        <v>1</v>
      </c>
      <c r="M897" s="7" t="s">
        <v>1</v>
      </c>
      <c r="N897" s="17">
        <v>130.80000000000001</v>
      </c>
      <c r="O897" s="17">
        <f t="shared" si="80"/>
        <v>-0.90909090909090384</v>
      </c>
      <c r="P897" s="7" t="s">
        <v>1</v>
      </c>
      <c r="Q897" s="7" t="s">
        <v>1</v>
      </c>
      <c r="R897" s="56">
        <f t="shared" si="81"/>
        <v>184.50873128974015</v>
      </c>
      <c r="S897" s="23">
        <f t="shared" si="79"/>
        <v>-0.90909090909090384</v>
      </c>
    </row>
    <row r="898" spans="1:19" s="5" customFormat="1" x14ac:dyDescent="0.3">
      <c r="A898" s="26">
        <v>21719</v>
      </c>
      <c r="B898" s="56">
        <f t="shared" si="82"/>
        <v>181.12474587671829</v>
      </c>
      <c r="C898" s="56">
        <f t="shared" si="77"/>
        <v>7.6452599388376896E-2</v>
      </c>
      <c r="D898" s="23">
        <f t="shared" si="76"/>
        <v>0.22970903522205877</v>
      </c>
      <c r="E898" s="23"/>
      <c r="F898" s="7" t="s">
        <v>1</v>
      </c>
      <c r="G898" s="7" t="s">
        <v>1</v>
      </c>
      <c r="H898" s="7" t="s">
        <v>1</v>
      </c>
      <c r="I898" s="7" t="s">
        <v>1</v>
      </c>
      <c r="J898" s="6" t="s">
        <v>1</v>
      </c>
      <c r="K898" s="6" t="s">
        <v>1</v>
      </c>
      <c r="L898" s="7" t="s">
        <v>1</v>
      </c>
      <c r="M898" s="7" t="s">
        <v>1</v>
      </c>
      <c r="N898" s="17">
        <v>130.9</v>
      </c>
      <c r="O898" s="17">
        <f t="shared" si="80"/>
        <v>7.6452599388376896E-2</v>
      </c>
      <c r="P898" s="7" t="s">
        <v>1</v>
      </c>
      <c r="Q898" s="7" t="s">
        <v>1</v>
      </c>
      <c r="R898" s="56">
        <f t="shared" si="81"/>
        <v>184.64979301090969</v>
      </c>
      <c r="S898" s="23">
        <f t="shared" si="79"/>
        <v>7.6452599388376896E-2</v>
      </c>
    </row>
    <row r="899" spans="1:19" s="5" customFormat="1" x14ac:dyDescent="0.3">
      <c r="A899" s="26">
        <v>21749</v>
      </c>
      <c r="B899" s="56">
        <f t="shared" si="82"/>
        <v>180.98637708689651</v>
      </c>
      <c r="C899" s="56">
        <f t="shared" si="77"/>
        <v>-7.6394194041251584E-2</v>
      </c>
      <c r="D899" s="23">
        <f t="shared" si="76"/>
        <v>0.38372985418264616</v>
      </c>
      <c r="E899" s="23"/>
      <c r="F899" s="7" t="s">
        <v>1</v>
      </c>
      <c r="G899" s="7" t="s">
        <v>1</v>
      </c>
      <c r="H899" s="7" t="s">
        <v>1</v>
      </c>
      <c r="I899" s="7" t="s">
        <v>1</v>
      </c>
      <c r="J899" s="6" t="s">
        <v>1</v>
      </c>
      <c r="K899" s="6" t="s">
        <v>1</v>
      </c>
      <c r="L899" s="7" t="s">
        <v>1</v>
      </c>
      <c r="M899" s="7" t="s">
        <v>1</v>
      </c>
      <c r="N899" s="17">
        <v>130.80000000000001</v>
      </c>
      <c r="O899" s="17">
        <f t="shared" si="80"/>
        <v>-7.6394194041251584E-2</v>
      </c>
      <c r="P899" s="7" t="s">
        <v>1</v>
      </c>
      <c r="Q899" s="7" t="s">
        <v>1</v>
      </c>
      <c r="R899" s="56">
        <f t="shared" si="81"/>
        <v>184.50873128974015</v>
      </c>
      <c r="S899" s="23">
        <f t="shared" si="79"/>
        <v>-7.6394194041251584E-2</v>
      </c>
    </row>
    <row r="900" spans="1:19" s="5" customFormat="1" x14ac:dyDescent="0.3">
      <c r="A900" s="26">
        <v>21780</v>
      </c>
      <c r="B900" s="56">
        <f t="shared" si="82"/>
        <v>181.53985224618364</v>
      </c>
      <c r="C900" s="56">
        <f t="shared" si="77"/>
        <v>0.30581039755350758</v>
      </c>
      <c r="D900" s="23">
        <f t="shared" si="76"/>
        <v>1.1565150346954489</v>
      </c>
      <c r="E900" s="23"/>
      <c r="F900" s="7" t="s">
        <v>1</v>
      </c>
      <c r="G900" s="7" t="s">
        <v>1</v>
      </c>
      <c r="H900" s="7" t="s">
        <v>1</v>
      </c>
      <c r="I900" s="7" t="s">
        <v>1</v>
      </c>
      <c r="J900" s="6" t="s">
        <v>1</v>
      </c>
      <c r="K900" s="6" t="s">
        <v>1</v>
      </c>
      <c r="L900" s="7" t="s">
        <v>1</v>
      </c>
      <c r="M900" s="7" t="s">
        <v>1</v>
      </c>
      <c r="N900" s="17">
        <v>131.19999999999999</v>
      </c>
      <c r="O900" s="17">
        <f t="shared" si="80"/>
        <v>0.30581039755350758</v>
      </c>
      <c r="P900" s="7" t="s">
        <v>1</v>
      </c>
      <c r="Q900" s="7" t="s">
        <v>1</v>
      </c>
      <c r="R900" s="56">
        <f t="shared" si="81"/>
        <v>185.07297817441824</v>
      </c>
      <c r="S900" s="23">
        <f t="shared" si="79"/>
        <v>0.30581039755350758</v>
      </c>
    </row>
    <row r="901" spans="1:19" s="5" customFormat="1" x14ac:dyDescent="0.3">
      <c r="A901" s="26">
        <v>21811</v>
      </c>
      <c r="B901" s="56">
        <f t="shared" si="82"/>
        <v>178.63410765992614</v>
      </c>
      <c r="C901" s="56">
        <f t="shared" si="77"/>
        <v>-1.6006097560975596</v>
      </c>
      <c r="D901" s="23">
        <f t="shared" ref="D901:D964" si="83">((B901/B889)-1)*100</f>
        <v>0.93823299452697739</v>
      </c>
      <c r="E901" s="23"/>
      <c r="F901" s="7" t="s">
        <v>1</v>
      </c>
      <c r="G901" s="7" t="s">
        <v>1</v>
      </c>
      <c r="H901" s="7" t="s">
        <v>1</v>
      </c>
      <c r="I901" s="7" t="s">
        <v>1</v>
      </c>
      <c r="J901" s="6" t="s">
        <v>1</v>
      </c>
      <c r="K901" s="6" t="s">
        <v>1</v>
      </c>
      <c r="L901" s="7" t="s">
        <v>1</v>
      </c>
      <c r="M901" s="7" t="s">
        <v>1</v>
      </c>
      <c r="N901" s="17">
        <v>129.1</v>
      </c>
      <c r="O901" s="17">
        <f t="shared" si="80"/>
        <v>-1.6006097560975596</v>
      </c>
      <c r="P901" s="7" t="s">
        <v>1</v>
      </c>
      <c r="Q901" s="7" t="s">
        <v>1</v>
      </c>
      <c r="R901" s="56">
        <f t="shared" si="81"/>
        <v>182.1106820298582</v>
      </c>
      <c r="S901" s="23">
        <f t="shared" si="79"/>
        <v>-1.6006097560975596</v>
      </c>
    </row>
    <row r="902" spans="1:19" s="5" customFormat="1" x14ac:dyDescent="0.3">
      <c r="A902" s="26">
        <v>21841</v>
      </c>
      <c r="B902" s="56">
        <f t="shared" si="82"/>
        <v>180.15616434796576</v>
      </c>
      <c r="C902" s="56">
        <f t="shared" si="77"/>
        <v>0.85205267234700344</v>
      </c>
      <c r="D902" s="23">
        <f t="shared" si="83"/>
        <v>1.0085337470907341</v>
      </c>
      <c r="E902" s="23"/>
      <c r="F902" s="7" t="s">
        <v>1</v>
      </c>
      <c r="G902" s="7" t="s">
        <v>1</v>
      </c>
      <c r="H902" s="7" t="s">
        <v>1</v>
      </c>
      <c r="I902" s="7" t="s">
        <v>1</v>
      </c>
      <c r="J902" s="6" t="s">
        <v>1</v>
      </c>
      <c r="K902" s="6" t="s">
        <v>1</v>
      </c>
      <c r="L902" s="7" t="s">
        <v>1</v>
      </c>
      <c r="M902" s="7" t="s">
        <v>1</v>
      </c>
      <c r="N902" s="17">
        <v>130.19999999999999</v>
      </c>
      <c r="O902" s="17">
        <f t="shared" si="80"/>
        <v>0.85205267234700344</v>
      </c>
      <c r="P902" s="7" t="s">
        <v>1</v>
      </c>
      <c r="Q902" s="7" t="s">
        <v>1</v>
      </c>
      <c r="R902" s="56">
        <f t="shared" si="81"/>
        <v>183.66236096272297</v>
      </c>
      <c r="S902" s="23">
        <f t="shared" si="79"/>
        <v>0.85205267234700344</v>
      </c>
    </row>
    <row r="903" spans="1:19" s="5" customFormat="1" x14ac:dyDescent="0.3">
      <c r="A903" s="26">
        <v>21872</v>
      </c>
      <c r="B903" s="56">
        <f t="shared" si="82"/>
        <v>181.53985224618361</v>
      </c>
      <c r="C903" s="56">
        <f t="shared" si="77"/>
        <v>0.76804915514592231</v>
      </c>
      <c r="D903" s="23">
        <f t="shared" si="83"/>
        <v>0.45941807044409533</v>
      </c>
      <c r="E903" s="23"/>
      <c r="F903" s="7" t="s">
        <v>1</v>
      </c>
      <c r="G903" s="7" t="s">
        <v>1</v>
      </c>
      <c r="H903" s="7" t="s">
        <v>1</v>
      </c>
      <c r="I903" s="7" t="s">
        <v>1</v>
      </c>
      <c r="J903" s="6" t="s">
        <v>1</v>
      </c>
      <c r="K903" s="6" t="s">
        <v>1</v>
      </c>
      <c r="L903" s="7" t="s">
        <v>1</v>
      </c>
      <c r="M903" s="7" t="s">
        <v>1</v>
      </c>
      <c r="N903" s="17">
        <v>131.19999999999999</v>
      </c>
      <c r="O903" s="17">
        <f t="shared" si="80"/>
        <v>0.76804915514592231</v>
      </c>
      <c r="P903" s="7" t="s">
        <v>1</v>
      </c>
      <c r="Q903" s="7" t="s">
        <v>1</v>
      </c>
      <c r="R903" s="56">
        <f t="shared" si="81"/>
        <v>185.07297817441821</v>
      </c>
      <c r="S903" s="23">
        <f t="shared" si="79"/>
        <v>0.76804915514592231</v>
      </c>
    </row>
    <row r="904" spans="1:19" s="5" customFormat="1" x14ac:dyDescent="0.3">
      <c r="A904" s="26">
        <v>21902</v>
      </c>
      <c r="B904" s="56">
        <f t="shared" si="82"/>
        <v>182.09332740547077</v>
      </c>
      <c r="C904" s="56">
        <f t="shared" si="77"/>
        <v>0.30487804878049918</v>
      </c>
      <c r="D904" s="23">
        <f t="shared" si="83"/>
        <v>0.30487804878049918</v>
      </c>
      <c r="E904" s="23"/>
      <c r="F904" s="7" t="s">
        <v>1</v>
      </c>
      <c r="G904" s="7" t="s">
        <v>1</v>
      </c>
      <c r="H904" s="7" t="s">
        <v>1</v>
      </c>
      <c r="I904" s="7" t="s">
        <v>1</v>
      </c>
      <c r="J904" s="6" t="s">
        <v>1</v>
      </c>
      <c r="K904" s="6" t="s">
        <v>1</v>
      </c>
      <c r="L904" s="7" t="s">
        <v>1</v>
      </c>
      <c r="M904" s="7" t="s">
        <v>1</v>
      </c>
      <c r="N904" s="17">
        <v>131.6</v>
      </c>
      <c r="O904" s="17">
        <f t="shared" si="80"/>
        <v>0.30487804878049918</v>
      </c>
      <c r="P904" s="7" t="s">
        <v>1</v>
      </c>
      <c r="Q904" s="7" t="s">
        <v>1</v>
      </c>
      <c r="R904" s="56">
        <f t="shared" si="81"/>
        <v>185.63722505909632</v>
      </c>
      <c r="S904" s="23">
        <f t="shared" si="79"/>
        <v>0.30487804878049918</v>
      </c>
    </row>
    <row r="905" spans="1:19" s="5" customFormat="1" x14ac:dyDescent="0.3">
      <c r="A905" s="26">
        <v>21933</v>
      </c>
      <c r="B905" s="56">
        <f t="shared" si="82"/>
        <v>183.33864651386685</v>
      </c>
      <c r="C905" s="56">
        <f t="shared" si="77"/>
        <v>0.68389057750759541</v>
      </c>
      <c r="D905" s="23">
        <f t="shared" si="83"/>
        <v>0.83713850837137116</v>
      </c>
      <c r="E905" s="23"/>
      <c r="F905" s="7" t="s">
        <v>1</v>
      </c>
      <c r="G905" s="7" t="s">
        <v>1</v>
      </c>
      <c r="H905" s="7" t="s">
        <v>1</v>
      </c>
      <c r="I905" s="7" t="s">
        <v>1</v>
      </c>
      <c r="J905" s="6" t="s">
        <v>1</v>
      </c>
      <c r="K905" s="6" t="s">
        <v>1</v>
      </c>
      <c r="L905" s="7" t="s">
        <v>1</v>
      </c>
      <c r="M905" s="7" t="s">
        <v>1</v>
      </c>
      <c r="N905" s="17">
        <v>132.5</v>
      </c>
      <c r="O905" s="17">
        <f t="shared" si="80"/>
        <v>0.68389057750759541</v>
      </c>
      <c r="P905" s="7" t="s">
        <v>1</v>
      </c>
      <c r="Q905" s="7" t="s">
        <v>1</v>
      </c>
      <c r="R905" s="56">
        <f t="shared" si="81"/>
        <v>186.90678054962206</v>
      </c>
      <c r="S905" s="23">
        <f t="shared" si="79"/>
        <v>0.68389057750759541</v>
      </c>
    </row>
    <row r="906" spans="1:19" s="5" customFormat="1" x14ac:dyDescent="0.3">
      <c r="A906" s="26">
        <v>21964</v>
      </c>
      <c r="B906" s="56">
        <f t="shared" si="82"/>
        <v>183.4770153036886</v>
      </c>
      <c r="C906" s="56">
        <f t="shared" si="77"/>
        <v>7.5471698113194208E-2</v>
      </c>
      <c r="D906" s="23">
        <f t="shared" si="83"/>
        <v>0.99009900990096877</v>
      </c>
      <c r="E906" s="23"/>
      <c r="F906" s="7" t="s">
        <v>1</v>
      </c>
      <c r="G906" s="7" t="s">
        <v>1</v>
      </c>
      <c r="H906" s="7" t="s">
        <v>1</v>
      </c>
      <c r="I906" s="7" t="s">
        <v>1</v>
      </c>
      <c r="J906" s="6" t="s">
        <v>1</v>
      </c>
      <c r="K906" s="6" t="s">
        <v>1</v>
      </c>
      <c r="L906" s="7" t="s">
        <v>1</v>
      </c>
      <c r="M906" s="7" t="s">
        <v>1</v>
      </c>
      <c r="N906" s="17">
        <v>132.6</v>
      </c>
      <c r="O906" s="17">
        <f t="shared" si="80"/>
        <v>7.5471698113194208E-2</v>
      </c>
      <c r="P906" s="7" t="s">
        <v>1</v>
      </c>
      <c r="Q906" s="7" t="s">
        <v>1</v>
      </c>
      <c r="R906" s="56">
        <f t="shared" si="81"/>
        <v>187.04784227079156</v>
      </c>
      <c r="S906" s="23">
        <f t="shared" si="79"/>
        <v>7.5471698113194208E-2</v>
      </c>
    </row>
    <row r="907" spans="1:19" s="5" customFormat="1" x14ac:dyDescent="0.3">
      <c r="A907" s="26">
        <v>21993</v>
      </c>
      <c r="B907" s="56">
        <f t="shared" si="82"/>
        <v>187.9048165779858</v>
      </c>
      <c r="C907" s="56">
        <f t="shared" si="77"/>
        <v>2.4132730015083093</v>
      </c>
      <c r="D907" s="23">
        <f t="shared" si="83"/>
        <v>2.8787878787878807</v>
      </c>
      <c r="E907" s="23"/>
      <c r="F907" s="7" t="s">
        <v>1</v>
      </c>
      <c r="G907" s="7" t="s">
        <v>1</v>
      </c>
      <c r="H907" s="7" t="s">
        <v>1</v>
      </c>
      <c r="I907" s="7" t="s">
        <v>1</v>
      </c>
      <c r="J907" s="6" t="s">
        <v>1</v>
      </c>
      <c r="K907" s="6" t="s">
        <v>1</v>
      </c>
      <c r="L907" s="7" t="s">
        <v>1</v>
      </c>
      <c r="M907" s="7" t="s">
        <v>1</v>
      </c>
      <c r="N907" s="17">
        <v>135.80000000000001</v>
      </c>
      <c r="O907" s="17">
        <f t="shared" si="80"/>
        <v>2.4132730015083093</v>
      </c>
      <c r="P907" s="7" t="s">
        <v>1</v>
      </c>
      <c r="Q907" s="7" t="s">
        <v>1</v>
      </c>
      <c r="R907" s="56">
        <f t="shared" si="81"/>
        <v>191.56181734821641</v>
      </c>
      <c r="S907" s="23">
        <f t="shared" si="79"/>
        <v>2.4132730015083093</v>
      </c>
    </row>
    <row r="908" spans="1:19" s="5" customFormat="1" x14ac:dyDescent="0.3">
      <c r="A908" s="26">
        <v>22024</v>
      </c>
      <c r="B908" s="56">
        <f t="shared" si="82"/>
        <v>191.7791426929958</v>
      </c>
      <c r="C908" s="56">
        <f t="shared" si="77"/>
        <v>2.0618556701030855</v>
      </c>
      <c r="D908" s="23">
        <f t="shared" si="83"/>
        <v>4.9999999999999822</v>
      </c>
      <c r="E908" s="23"/>
      <c r="F908" s="7" t="s">
        <v>1</v>
      </c>
      <c r="G908" s="7" t="s">
        <v>1</v>
      </c>
      <c r="H908" s="7" t="s">
        <v>1</v>
      </c>
      <c r="I908" s="7" t="s">
        <v>1</v>
      </c>
      <c r="J908" s="6" t="s">
        <v>1</v>
      </c>
      <c r="K908" s="6" t="s">
        <v>1</v>
      </c>
      <c r="L908" s="7" t="s">
        <v>1</v>
      </c>
      <c r="M908" s="7" t="s">
        <v>1</v>
      </c>
      <c r="N908" s="17">
        <v>138.6</v>
      </c>
      <c r="O908" s="17">
        <f t="shared" si="80"/>
        <v>2.0618556701030855</v>
      </c>
      <c r="P908" s="7" t="s">
        <v>1</v>
      </c>
      <c r="Q908" s="7" t="s">
        <v>1</v>
      </c>
      <c r="R908" s="56">
        <f t="shared" si="81"/>
        <v>195.51154554096311</v>
      </c>
      <c r="S908" s="23">
        <f t="shared" si="79"/>
        <v>2.0618556701030855</v>
      </c>
    </row>
    <row r="909" spans="1:19" s="5" customFormat="1" x14ac:dyDescent="0.3">
      <c r="A909" s="26">
        <v>22054</v>
      </c>
      <c r="B909" s="56">
        <f t="shared" si="82"/>
        <v>191.08729874388686</v>
      </c>
      <c r="C909" s="56">
        <f t="shared" si="77"/>
        <v>-0.36075036075036149</v>
      </c>
      <c r="D909" s="23">
        <f t="shared" si="83"/>
        <v>5.5810397553516466</v>
      </c>
      <c r="E909" s="23"/>
      <c r="F909" s="7" t="s">
        <v>1</v>
      </c>
      <c r="G909" s="7" t="s">
        <v>1</v>
      </c>
      <c r="H909" s="7" t="s">
        <v>1</v>
      </c>
      <c r="I909" s="7" t="s">
        <v>1</v>
      </c>
      <c r="J909" s="6" t="s">
        <v>1</v>
      </c>
      <c r="K909" s="6" t="s">
        <v>1</v>
      </c>
      <c r="L909" s="7" t="s">
        <v>1</v>
      </c>
      <c r="M909" s="7" t="s">
        <v>1</v>
      </c>
      <c r="N909" s="17">
        <v>138.1</v>
      </c>
      <c r="O909" s="17">
        <f t="shared" si="80"/>
        <v>-0.36075036075036149</v>
      </c>
      <c r="P909" s="7" t="s">
        <v>1</v>
      </c>
      <c r="Q909" s="7" t="s">
        <v>1</v>
      </c>
      <c r="R909" s="56">
        <f t="shared" si="81"/>
        <v>194.80623693511549</v>
      </c>
      <c r="S909" s="23">
        <f t="shared" si="79"/>
        <v>-0.36075036075036149</v>
      </c>
    </row>
    <row r="910" spans="1:19" s="5" customFormat="1" x14ac:dyDescent="0.3">
      <c r="A910" s="26">
        <v>22085</v>
      </c>
      <c r="B910" s="56">
        <f t="shared" si="82"/>
        <v>190.94892995406508</v>
      </c>
      <c r="C910" s="56">
        <f t="shared" ref="C910:C973" si="84">O910</f>
        <v>-7.2411296162200323E-2</v>
      </c>
      <c r="D910" s="23">
        <f t="shared" si="83"/>
        <v>5.4239877769289402</v>
      </c>
      <c r="E910" s="23"/>
      <c r="F910" s="7" t="s">
        <v>1</v>
      </c>
      <c r="G910" s="7" t="s">
        <v>1</v>
      </c>
      <c r="H910" s="7" t="s">
        <v>1</v>
      </c>
      <c r="I910" s="7" t="s">
        <v>1</v>
      </c>
      <c r="J910" s="6" t="s">
        <v>1</v>
      </c>
      <c r="K910" s="6" t="s">
        <v>1</v>
      </c>
      <c r="L910" s="7" t="s">
        <v>1</v>
      </c>
      <c r="M910" s="7" t="s">
        <v>1</v>
      </c>
      <c r="N910" s="17">
        <v>138</v>
      </c>
      <c r="O910" s="17">
        <f t="shared" si="80"/>
        <v>-7.2411296162200323E-2</v>
      </c>
      <c r="P910" s="7" t="s">
        <v>1</v>
      </c>
      <c r="Q910" s="7" t="s">
        <v>1</v>
      </c>
      <c r="R910" s="56">
        <f t="shared" si="81"/>
        <v>194.66517521394596</v>
      </c>
      <c r="S910" s="23">
        <f t="shared" ref="S910:S973" si="85">O910</f>
        <v>-7.2411296162200323E-2</v>
      </c>
    </row>
    <row r="911" spans="1:19" s="5" customFormat="1" x14ac:dyDescent="0.3">
      <c r="A911" s="26">
        <v>22115</v>
      </c>
      <c r="B911" s="56">
        <f t="shared" si="82"/>
        <v>192.33261785228294</v>
      </c>
      <c r="C911" s="56">
        <f t="shared" si="84"/>
        <v>0.72463768115942351</v>
      </c>
      <c r="D911" s="23">
        <f t="shared" si="83"/>
        <v>6.2691131498470609</v>
      </c>
      <c r="E911" s="23"/>
      <c r="F911" s="7" t="s">
        <v>1</v>
      </c>
      <c r="G911" s="7" t="s">
        <v>1</v>
      </c>
      <c r="H911" s="7" t="s">
        <v>1</v>
      </c>
      <c r="I911" s="7" t="s">
        <v>1</v>
      </c>
      <c r="J911" s="6" t="s">
        <v>1</v>
      </c>
      <c r="K911" s="6" t="s">
        <v>1</v>
      </c>
      <c r="L911" s="7" t="s">
        <v>1</v>
      </c>
      <c r="M911" s="7" t="s">
        <v>1</v>
      </c>
      <c r="N911" s="17">
        <v>139</v>
      </c>
      <c r="O911" s="17">
        <f t="shared" si="80"/>
        <v>0.72463768115942351</v>
      </c>
      <c r="P911" s="7" t="s">
        <v>1</v>
      </c>
      <c r="Q911" s="7" t="s">
        <v>1</v>
      </c>
      <c r="R911" s="56">
        <f t="shared" si="81"/>
        <v>196.07579242564123</v>
      </c>
      <c r="S911" s="23">
        <f t="shared" si="85"/>
        <v>0.72463768115942351</v>
      </c>
    </row>
    <row r="912" spans="1:19" s="5" customFormat="1" x14ac:dyDescent="0.3">
      <c r="A912" s="26">
        <v>22146</v>
      </c>
      <c r="B912" s="56">
        <f t="shared" si="82"/>
        <v>193.02446180139185</v>
      </c>
      <c r="C912" s="56">
        <f t="shared" si="84"/>
        <v>0.3597122302158251</v>
      </c>
      <c r="D912" s="23">
        <f t="shared" si="83"/>
        <v>6.326219512195097</v>
      </c>
      <c r="E912" s="23"/>
      <c r="F912" s="7" t="s">
        <v>1</v>
      </c>
      <c r="G912" s="7" t="s">
        <v>1</v>
      </c>
      <c r="H912" s="7" t="s">
        <v>1</v>
      </c>
      <c r="I912" s="7" t="s">
        <v>1</v>
      </c>
      <c r="J912" s="6" t="s">
        <v>1</v>
      </c>
      <c r="K912" s="6" t="s">
        <v>1</v>
      </c>
      <c r="L912" s="7" t="s">
        <v>1</v>
      </c>
      <c r="M912" s="7" t="s">
        <v>1</v>
      </c>
      <c r="N912" s="17">
        <v>139.5</v>
      </c>
      <c r="O912" s="17">
        <f t="shared" si="80"/>
        <v>0.3597122302158251</v>
      </c>
      <c r="P912" s="7" t="s">
        <v>1</v>
      </c>
      <c r="Q912" s="7" t="s">
        <v>1</v>
      </c>
      <c r="R912" s="56">
        <f t="shared" si="81"/>
        <v>196.78110103148884</v>
      </c>
      <c r="S912" s="23">
        <f t="shared" si="85"/>
        <v>0.3597122302158251</v>
      </c>
    </row>
    <row r="913" spans="1:19" s="5" customFormat="1" x14ac:dyDescent="0.3">
      <c r="A913" s="26">
        <v>22177</v>
      </c>
      <c r="B913" s="56">
        <f t="shared" si="82"/>
        <v>193.99304333014436</v>
      </c>
      <c r="C913" s="56">
        <f t="shared" si="84"/>
        <v>0.50179211469534302</v>
      </c>
      <c r="D913" s="23">
        <f t="shared" si="83"/>
        <v>8.5979860573198721</v>
      </c>
      <c r="E913" s="23"/>
      <c r="F913" s="7" t="s">
        <v>1</v>
      </c>
      <c r="G913" s="7" t="s">
        <v>1</v>
      </c>
      <c r="H913" s="7" t="s">
        <v>1</v>
      </c>
      <c r="I913" s="7" t="s">
        <v>1</v>
      </c>
      <c r="J913" s="6" t="s">
        <v>1</v>
      </c>
      <c r="K913" s="6" t="s">
        <v>1</v>
      </c>
      <c r="L913" s="7" t="s">
        <v>1</v>
      </c>
      <c r="M913" s="7" t="s">
        <v>1</v>
      </c>
      <c r="N913" s="17">
        <v>140.19999999999999</v>
      </c>
      <c r="O913" s="17">
        <f t="shared" si="80"/>
        <v>0.50179211469534302</v>
      </c>
      <c r="P913" s="7" t="s">
        <v>1</v>
      </c>
      <c r="Q913" s="7" t="s">
        <v>1</v>
      </c>
      <c r="R913" s="56">
        <f t="shared" si="81"/>
        <v>197.76853307967554</v>
      </c>
      <c r="S913" s="23">
        <f t="shared" si="85"/>
        <v>0.50179211469534302</v>
      </c>
    </row>
    <row r="914" spans="1:19" s="5" customFormat="1" x14ac:dyDescent="0.3">
      <c r="A914" s="26">
        <v>22207</v>
      </c>
      <c r="B914" s="56">
        <f t="shared" si="82"/>
        <v>191.77914269299578</v>
      </c>
      <c r="C914" s="56">
        <f t="shared" si="84"/>
        <v>-1.1412268188302432</v>
      </c>
      <c r="D914" s="23">
        <f t="shared" si="83"/>
        <v>6.4516129032258007</v>
      </c>
      <c r="E914" s="23"/>
      <c r="F914" s="7" t="s">
        <v>1</v>
      </c>
      <c r="G914" s="7" t="s">
        <v>1</v>
      </c>
      <c r="H914" s="7" t="s">
        <v>1</v>
      </c>
      <c r="I914" s="7" t="s">
        <v>1</v>
      </c>
      <c r="J914" s="6" t="s">
        <v>1</v>
      </c>
      <c r="K914" s="6" t="s">
        <v>1</v>
      </c>
      <c r="L914" s="7" t="s">
        <v>1</v>
      </c>
      <c r="M914" s="7" t="s">
        <v>1</v>
      </c>
      <c r="N914" s="17">
        <v>138.6</v>
      </c>
      <c r="O914" s="17">
        <f t="shared" si="80"/>
        <v>-1.1412268188302432</v>
      </c>
      <c r="P914" s="7" t="s">
        <v>1</v>
      </c>
      <c r="Q914" s="7" t="s">
        <v>1</v>
      </c>
      <c r="R914" s="56">
        <f t="shared" si="81"/>
        <v>195.51154554096311</v>
      </c>
      <c r="S914" s="23">
        <f t="shared" si="85"/>
        <v>-1.1412268188302432</v>
      </c>
    </row>
    <row r="915" spans="1:19" s="5" customFormat="1" x14ac:dyDescent="0.3">
      <c r="A915" s="26">
        <v>22238</v>
      </c>
      <c r="B915" s="56">
        <f t="shared" si="82"/>
        <v>191.08729874388683</v>
      </c>
      <c r="C915" s="56">
        <f t="shared" si="84"/>
        <v>-0.36075036075036149</v>
      </c>
      <c r="D915" s="23">
        <f t="shared" si="83"/>
        <v>5.2591463414634054</v>
      </c>
      <c r="E915" s="23"/>
      <c r="F915" s="7" t="s">
        <v>1</v>
      </c>
      <c r="G915" s="7" t="s">
        <v>1</v>
      </c>
      <c r="H915" s="7" t="s">
        <v>1</v>
      </c>
      <c r="I915" s="7" t="s">
        <v>1</v>
      </c>
      <c r="J915" s="6" t="s">
        <v>1</v>
      </c>
      <c r="K915" s="6" t="s">
        <v>1</v>
      </c>
      <c r="L915" s="7" t="s">
        <v>1</v>
      </c>
      <c r="M915" s="7" t="s">
        <v>1</v>
      </c>
      <c r="N915" s="17">
        <v>138.1</v>
      </c>
      <c r="O915" s="17">
        <f t="shared" si="80"/>
        <v>-0.36075036075036149</v>
      </c>
      <c r="P915" s="7" t="s">
        <v>1</v>
      </c>
      <c r="Q915" s="7" t="s">
        <v>1</v>
      </c>
      <c r="R915" s="56">
        <f t="shared" si="81"/>
        <v>194.80623693511549</v>
      </c>
      <c r="S915" s="23">
        <f t="shared" si="85"/>
        <v>-0.36075036075036149</v>
      </c>
    </row>
    <row r="916" spans="1:19" s="5" customFormat="1" x14ac:dyDescent="0.3">
      <c r="A916" s="26">
        <v>22268</v>
      </c>
      <c r="B916" s="56">
        <f t="shared" si="82"/>
        <v>191.91751148281753</v>
      </c>
      <c r="C916" s="56">
        <f t="shared" si="84"/>
        <v>0.43446777697320194</v>
      </c>
      <c r="D916" s="23">
        <f t="shared" si="83"/>
        <v>5.3951367781154724</v>
      </c>
      <c r="E916" s="23"/>
      <c r="F916" s="7" t="s">
        <v>1</v>
      </c>
      <c r="G916" s="7" t="s">
        <v>1</v>
      </c>
      <c r="H916" s="7" t="s">
        <v>1</v>
      </c>
      <c r="I916" s="7" t="s">
        <v>1</v>
      </c>
      <c r="J916" s="6" t="s">
        <v>1</v>
      </c>
      <c r="K916" s="6" t="s">
        <v>1</v>
      </c>
      <c r="L916" s="7" t="s">
        <v>1</v>
      </c>
      <c r="M916" s="7" t="s">
        <v>1</v>
      </c>
      <c r="N916" s="17">
        <v>138.69999999999999</v>
      </c>
      <c r="O916" s="17">
        <f t="shared" si="80"/>
        <v>0.43446777697320194</v>
      </c>
      <c r="P916" s="7" t="s">
        <v>1</v>
      </c>
      <c r="Q916" s="7" t="s">
        <v>1</v>
      </c>
      <c r="R916" s="56">
        <f t="shared" si="81"/>
        <v>195.65260726213265</v>
      </c>
      <c r="S916" s="23">
        <f t="shared" si="85"/>
        <v>0.43446777697320194</v>
      </c>
    </row>
    <row r="917" spans="1:19" s="5" customFormat="1" x14ac:dyDescent="0.3">
      <c r="A917" s="26">
        <v>22299</v>
      </c>
      <c r="B917" s="56">
        <f t="shared" si="82"/>
        <v>192.47098664210466</v>
      </c>
      <c r="C917" s="56">
        <f t="shared" si="84"/>
        <v>0.28839221341023791</v>
      </c>
      <c r="D917" s="23">
        <f t="shared" si="83"/>
        <v>4.9811320754716615</v>
      </c>
      <c r="E917" s="23"/>
      <c r="F917" s="7" t="s">
        <v>1</v>
      </c>
      <c r="G917" s="7" t="s">
        <v>1</v>
      </c>
      <c r="H917" s="7" t="s">
        <v>1</v>
      </c>
      <c r="I917" s="7" t="s">
        <v>1</v>
      </c>
      <c r="J917" s="6" t="s">
        <v>1</v>
      </c>
      <c r="K917" s="6" t="s">
        <v>1</v>
      </c>
      <c r="L917" s="7" t="s">
        <v>1</v>
      </c>
      <c r="M917" s="7" t="s">
        <v>1</v>
      </c>
      <c r="N917" s="17">
        <v>139.1</v>
      </c>
      <c r="O917" s="17">
        <f t="shared" si="80"/>
        <v>0.28839221341023791</v>
      </c>
      <c r="P917" s="7" t="s">
        <v>1</v>
      </c>
      <c r="Q917" s="7" t="s">
        <v>1</v>
      </c>
      <c r="R917" s="56">
        <f t="shared" si="81"/>
        <v>196.21685414681076</v>
      </c>
      <c r="S917" s="23">
        <f t="shared" si="85"/>
        <v>0.28839221341023791</v>
      </c>
    </row>
    <row r="918" spans="1:19" s="5" customFormat="1" x14ac:dyDescent="0.3">
      <c r="A918" s="26">
        <v>22330</v>
      </c>
      <c r="B918" s="56">
        <f t="shared" si="82"/>
        <v>192.1942490624611</v>
      </c>
      <c r="C918" s="56">
        <f t="shared" si="84"/>
        <v>-0.14378145219265948</v>
      </c>
      <c r="D918" s="23">
        <f t="shared" si="83"/>
        <v>4.7511312217194401</v>
      </c>
      <c r="E918" s="23"/>
      <c r="F918" s="7" t="s">
        <v>1</v>
      </c>
      <c r="G918" s="7" t="s">
        <v>1</v>
      </c>
      <c r="H918" s="7" t="s">
        <v>1</v>
      </c>
      <c r="I918" s="7" t="s">
        <v>1</v>
      </c>
      <c r="J918" s="6" t="s">
        <v>1</v>
      </c>
      <c r="K918" s="6" t="s">
        <v>1</v>
      </c>
      <c r="L918" s="7" t="s">
        <v>1</v>
      </c>
      <c r="M918" s="7" t="s">
        <v>1</v>
      </c>
      <c r="N918" s="17">
        <v>138.9</v>
      </c>
      <c r="O918" s="17">
        <f t="shared" si="80"/>
        <v>-0.14378145219265948</v>
      </c>
      <c r="P918" s="7" t="s">
        <v>1</v>
      </c>
      <c r="Q918" s="7" t="s">
        <v>1</v>
      </c>
      <c r="R918" s="56">
        <f t="shared" si="81"/>
        <v>195.93473070447172</v>
      </c>
      <c r="S918" s="23">
        <f t="shared" si="85"/>
        <v>-0.14378145219265948</v>
      </c>
    </row>
    <row r="919" spans="1:19" s="5" customFormat="1" x14ac:dyDescent="0.3">
      <c r="A919" s="26">
        <v>22358</v>
      </c>
      <c r="B919" s="56">
        <f t="shared" si="82"/>
        <v>191.77914269299572</v>
      </c>
      <c r="C919" s="56">
        <f t="shared" si="84"/>
        <v>-0.21598272138230179</v>
      </c>
      <c r="D919" s="23">
        <f t="shared" si="83"/>
        <v>2.061855670103041</v>
      </c>
      <c r="E919" s="23"/>
      <c r="F919" s="7" t="s">
        <v>1</v>
      </c>
      <c r="G919" s="7" t="s">
        <v>1</v>
      </c>
      <c r="H919" s="7" t="s">
        <v>1</v>
      </c>
      <c r="I919" s="7" t="s">
        <v>1</v>
      </c>
      <c r="J919" s="6" t="s">
        <v>1</v>
      </c>
      <c r="K919" s="6" t="s">
        <v>1</v>
      </c>
      <c r="L919" s="7" t="s">
        <v>1</v>
      </c>
      <c r="M919" s="7" t="s">
        <v>1</v>
      </c>
      <c r="N919" s="17">
        <v>138.6</v>
      </c>
      <c r="O919" s="17">
        <f t="shared" si="80"/>
        <v>-0.21598272138230179</v>
      </c>
      <c r="P919" s="7" t="s">
        <v>1</v>
      </c>
      <c r="Q919" s="7" t="s">
        <v>1</v>
      </c>
      <c r="R919" s="56">
        <f t="shared" si="81"/>
        <v>195.51154554096311</v>
      </c>
      <c r="S919" s="23">
        <f t="shared" si="85"/>
        <v>-0.21598272138230179</v>
      </c>
    </row>
    <row r="920" spans="1:19" s="5" customFormat="1" x14ac:dyDescent="0.3">
      <c r="A920" s="26">
        <v>22389</v>
      </c>
      <c r="B920" s="56">
        <f t="shared" si="82"/>
        <v>193.02446180139179</v>
      </c>
      <c r="C920" s="56">
        <f t="shared" si="84"/>
        <v>0.64935064935065512</v>
      </c>
      <c r="D920" s="23">
        <f t="shared" si="83"/>
        <v>0.64935064935061071</v>
      </c>
      <c r="E920" s="23"/>
      <c r="F920" s="7" t="s">
        <v>1</v>
      </c>
      <c r="G920" s="7" t="s">
        <v>1</v>
      </c>
      <c r="H920" s="7" t="s">
        <v>1</v>
      </c>
      <c r="I920" s="7" t="s">
        <v>1</v>
      </c>
      <c r="J920" s="6" t="s">
        <v>1</v>
      </c>
      <c r="K920" s="6" t="s">
        <v>1</v>
      </c>
      <c r="L920" s="7" t="s">
        <v>1</v>
      </c>
      <c r="M920" s="7" t="s">
        <v>1</v>
      </c>
      <c r="N920" s="17">
        <v>139.5</v>
      </c>
      <c r="O920" s="17">
        <f t="shared" ref="O920:O983" si="86">((N920/N919)-1)*100</f>
        <v>0.64935064935065512</v>
      </c>
      <c r="P920" s="7" t="s">
        <v>1</v>
      </c>
      <c r="Q920" s="7" t="s">
        <v>1</v>
      </c>
      <c r="R920" s="56">
        <f t="shared" si="81"/>
        <v>196.78110103148884</v>
      </c>
      <c r="S920" s="23">
        <f t="shared" si="85"/>
        <v>0.64935064935065512</v>
      </c>
    </row>
    <row r="921" spans="1:19" s="5" customFormat="1" x14ac:dyDescent="0.3">
      <c r="A921" s="26">
        <v>22419</v>
      </c>
      <c r="B921" s="56">
        <f t="shared" si="82"/>
        <v>193.02446180139179</v>
      </c>
      <c r="C921" s="56">
        <f t="shared" si="84"/>
        <v>0</v>
      </c>
      <c r="D921" s="23">
        <f t="shared" si="83"/>
        <v>1.0137581462707823</v>
      </c>
      <c r="E921" s="23"/>
      <c r="F921" s="7" t="s">
        <v>1</v>
      </c>
      <c r="G921" s="7" t="s">
        <v>1</v>
      </c>
      <c r="H921" s="7" t="s">
        <v>1</v>
      </c>
      <c r="I921" s="7" t="s">
        <v>1</v>
      </c>
      <c r="J921" s="6" t="s">
        <v>1</v>
      </c>
      <c r="K921" s="6" t="s">
        <v>1</v>
      </c>
      <c r="L921" s="7" t="s">
        <v>1</v>
      </c>
      <c r="M921" s="7" t="s">
        <v>1</v>
      </c>
      <c r="N921" s="17">
        <v>139.5</v>
      </c>
      <c r="O921" s="17">
        <f t="shared" si="86"/>
        <v>0</v>
      </c>
      <c r="P921" s="7" t="s">
        <v>1</v>
      </c>
      <c r="Q921" s="7" t="s">
        <v>1</v>
      </c>
      <c r="R921" s="56">
        <f t="shared" ref="R921:R984" si="87">R920*((1+(S921/100)))</f>
        <v>196.78110103148884</v>
      </c>
      <c r="S921" s="23">
        <f t="shared" si="85"/>
        <v>0</v>
      </c>
    </row>
    <row r="922" spans="1:19" s="5" customFormat="1" x14ac:dyDescent="0.3">
      <c r="A922" s="26">
        <v>22450</v>
      </c>
      <c r="B922" s="56">
        <f t="shared" si="82"/>
        <v>193.16283059121358</v>
      </c>
      <c r="C922" s="56">
        <f t="shared" si="84"/>
        <v>7.1684587813614087E-2</v>
      </c>
      <c r="D922" s="23">
        <f t="shared" si="83"/>
        <v>1.1594202898550288</v>
      </c>
      <c r="E922" s="23"/>
      <c r="F922" s="7" t="s">
        <v>1</v>
      </c>
      <c r="G922" s="7" t="s">
        <v>1</v>
      </c>
      <c r="H922" s="7" t="s">
        <v>1</v>
      </c>
      <c r="I922" s="7" t="s">
        <v>1</v>
      </c>
      <c r="J922" s="6" t="s">
        <v>1</v>
      </c>
      <c r="K922" s="6" t="s">
        <v>1</v>
      </c>
      <c r="L922" s="7" t="s">
        <v>1</v>
      </c>
      <c r="M922" s="7" t="s">
        <v>1</v>
      </c>
      <c r="N922" s="17">
        <v>139.6</v>
      </c>
      <c r="O922" s="17">
        <f t="shared" si="86"/>
        <v>7.1684587813614087E-2</v>
      </c>
      <c r="P922" s="7" t="s">
        <v>1</v>
      </c>
      <c r="Q922" s="7" t="s">
        <v>1</v>
      </c>
      <c r="R922" s="56">
        <f t="shared" si="87"/>
        <v>196.92216275265835</v>
      </c>
      <c r="S922" s="23">
        <f t="shared" si="85"/>
        <v>7.1684587813614087E-2</v>
      </c>
    </row>
    <row r="923" spans="1:19" s="5" customFormat="1" x14ac:dyDescent="0.3">
      <c r="A923" s="26">
        <v>22480</v>
      </c>
      <c r="B923" s="56">
        <f t="shared" si="82"/>
        <v>192.60935543192645</v>
      </c>
      <c r="C923" s="56">
        <f t="shared" si="84"/>
        <v>-0.28653295128939771</v>
      </c>
      <c r="D923" s="23">
        <f t="shared" si="83"/>
        <v>0.14388489208629895</v>
      </c>
      <c r="E923" s="23"/>
      <c r="F923" s="7" t="s">
        <v>1</v>
      </c>
      <c r="G923" s="7" t="s">
        <v>1</v>
      </c>
      <c r="H923" s="7" t="s">
        <v>1</v>
      </c>
      <c r="I923" s="7" t="s">
        <v>1</v>
      </c>
      <c r="J923" s="6" t="s">
        <v>1</v>
      </c>
      <c r="K923" s="6" t="s">
        <v>1</v>
      </c>
      <c r="L923" s="7" t="s">
        <v>1</v>
      </c>
      <c r="M923" s="7" t="s">
        <v>1</v>
      </c>
      <c r="N923" s="17">
        <v>139.19999999999999</v>
      </c>
      <c r="O923" s="17">
        <f t="shared" si="86"/>
        <v>-0.28653295128939771</v>
      </c>
      <c r="P923" s="7" t="s">
        <v>1</v>
      </c>
      <c r="Q923" s="7" t="s">
        <v>1</v>
      </c>
      <c r="R923" s="56">
        <f t="shared" si="87"/>
        <v>196.35791586798024</v>
      </c>
      <c r="S923" s="23">
        <f t="shared" si="85"/>
        <v>-0.28653295128939771</v>
      </c>
    </row>
    <row r="924" spans="1:19" s="5" customFormat="1" x14ac:dyDescent="0.3">
      <c r="A924" s="26">
        <v>22511</v>
      </c>
      <c r="B924" s="56">
        <f t="shared" si="82"/>
        <v>191.22566753370859</v>
      </c>
      <c r="C924" s="56">
        <f t="shared" si="84"/>
        <v>-0.71839080459770166</v>
      </c>
      <c r="D924" s="23">
        <f t="shared" si="83"/>
        <v>-0.93189964157708305</v>
      </c>
      <c r="E924" s="23"/>
      <c r="F924" s="7" t="s">
        <v>1</v>
      </c>
      <c r="G924" s="7" t="s">
        <v>1</v>
      </c>
      <c r="H924" s="7" t="s">
        <v>1</v>
      </c>
      <c r="I924" s="7" t="s">
        <v>1</v>
      </c>
      <c r="J924" s="6" t="s">
        <v>1</v>
      </c>
      <c r="K924" s="6" t="s">
        <v>1</v>
      </c>
      <c r="L924" s="7" t="s">
        <v>1</v>
      </c>
      <c r="M924" s="7" t="s">
        <v>1</v>
      </c>
      <c r="N924" s="17">
        <v>138.19999999999999</v>
      </c>
      <c r="O924" s="17">
        <f t="shared" si="86"/>
        <v>-0.71839080459770166</v>
      </c>
      <c r="P924" s="7" t="s">
        <v>1</v>
      </c>
      <c r="Q924" s="7" t="s">
        <v>1</v>
      </c>
      <c r="R924" s="56">
        <f t="shared" si="87"/>
        <v>194.94729865628497</v>
      </c>
      <c r="S924" s="23">
        <f t="shared" si="85"/>
        <v>-0.71839080459770166</v>
      </c>
    </row>
    <row r="925" spans="1:19" s="5" customFormat="1" x14ac:dyDescent="0.3">
      <c r="A925" s="26">
        <v>22542</v>
      </c>
      <c r="B925" s="56">
        <f t="shared" ref="B925:B988" si="88">B924*(1+(C925/100))</f>
        <v>190.67219237442146</v>
      </c>
      <c r="C925" s="56">
        <f t="shared" si="84"/>
        <v>-0.28943560057885787</v>
      </c>
      <c r="D925" s="23">
        <f t="shared" si="83"/>
        <v>-1.711840228245376</v>
      </c>
      <c r="E925" s="23"/>
      <c r="F925" s="7" t="s">
        <v>1</v>
      </c>
      <c r="G925" s="7" t="s">
        <v>1</v>
      </c>
      <c r="H925" s="7" t="s">
        <v>1</v>
      </c>
      <c r="I925" s="7" t="s">
        <v>1</v>
      </c>
      <c r="J925" s="6" t="s">
        <v>1</v>
      </c>
      <c r="K925" s="6" t="s">
        <v>1</v>
      </c>
      <c r="L925" s="7" t="s">
        <v>1</v>
      </c>
      <c r="M925" s="7" t="s">
        <v>1</v>
      </c>
      <c r="N925" s="17">
        <v>137.80000000000001</v>
      </c>
      <c r="O925" s="17">
        <f t="shared" si="86"/>
        <v>-0.28943560057885787</v>
      </c>
      <c r="P925" s="7" t="s">
        <v>1</v>
      </c>
      <c r="Q925" s="7" t="s">
        <v>1</v>
      </c>
      <c r="R925" s="56">
        <f t="shared" si="87"/>
        <v>194.38305177160689</v>
      </c>
      <c r="S925" s="23">
        <f t="shared" si="85"/>
        <v>-0.28943560057885787</v>
      </c>
    </row>
    <row r="926" spans="1:19" s="5" customFormat="1" x14ac:dyDescent="0.3">
      <c r="A926" s="26">
        <v>22572</v>
      </c>
      <c r="B926" s="56">
        <f t="shared" si="88"/>
        <v>190.81056116424321</v>
      </c>
      <c r="C926" s="56">
        <f t="shared" si="84"/>
        <v>7.2568940493455969E-2</v>
      </c>
      <c r="D926" s="23">
        <f t="shared" si="83"/>
        <v>-0.50505050505054161</v>
      </c>
      <c r="E926" s="23"/>
      <c r="F926" s="7" t="s">
        <v>1</v>
      </c>
      <c r="G926" s="7" t="s">
        <v>1</v>
      </c>
      <c r="H926" s="7" t="s">
        <v>1</v>
      </c>
      <c r="I926" s="7" t="s">
        <v>1</v>
      </c>
      <c r="J926" s="6" t="s">
        <v>1</v>
      </c>
      <c r="K926" s="6" t="s">
        <v>1</v>
      </c>
      <c r="L926" s="7" t="s">
        <v>1</v>
      </c>
      <c r="M926" s="7" t="s">
        <v>1</v>
      </c>
      <c r="N926" s="17">
        <v>137.9</v>
      </c>
      <c r="O926" s="17">
        <f t="shared" si="86"/>
        <v>7.2568940493455969E-2</v>
      </c>
      <c r="P926" s="7" t="s">
        <v>1</v>
      </c>
      <c r="Q926" s="7" t="s">
        <v>1</v>
      </c>
      <c r="R926" s="56">
        <f t="shared" si="87"/>
        <v>194.52411349277639</v>
      </c>
      <c r="S926" s="23">
        <f t="shared" si="85"/>
        <v>7.2568940493455969E-2</v>
      </c>
    </row>
    <row r="927" spans="1:19" s="5" customFormat="1" x14ac:dyDescent="0.3">
      <c r="A927" s="26">
        <v>22603</v>
      </c>
      <c r="B927" s="56">
        <f t="shared" si="88"/>
        <v>191.77914269299569</v>
      </c>
      <c r="C927" s="56">
        <f t="shared" si="84"/>
        <v>0.50761421319795996</v>
      </c>
      <c r="D927" s="23">
        <f t="shared" si="83"/>
        <v>0.3620564808109572</v>
      </c>
      <c r="E927" s="23"/>
      <c r="F927" s="7" t="s">
        <v>1</v>
      </c>
      <c r="G927" s="7" t="s">
        <v>1</v>
      </c>
      <c r="H927" s="7" t="s">
        <v>1</v>
      </c>
      <c r="I927" s="7" t="s">
        <v>1</v>
      </c>
      <c r="J927" s="6" t="s">
        <v>1</v>
      </c>
      <c r="K927" s="6" t="s">
        <v>1</v>
      </c>
      <c r="L927" s="7" t="s">
        <v>1</v>
      </c>
      <c r="M927" s="7" t="s">
        <v>1</v>
      </c>
      <c r="N927" s="17">
        <v>138.6</v>
      </c>
      <c r="O927" s="17">
        <f t="shared" si="86"/>
        <v>0.50761421319795996</v>
      </c>
      <c r="P927" s="7" t="s">
        <v>1</v>
      </c>
      <c r="Q927" s="7" t="s">
        <v>1</v>
      </c>
      <c r="R927" s="56">
        <f t="shared" si="87"/>
        <v>195.51154554096306</v>
      </c>
      <c r="S927" s="23">
        <f t="shared" si="85"/>
        <v>0.50761421319795996</v>
      </c>
    </row>
    <row r="928" spans="1:19" s="5" customFormat="1" x14ac:dyDescent="0.3">
      <c r="A928" s="26">
        <v>22633</v>
      </c>
      <c r="B928" s="56">
        <f t="shared" si="88"/>
        <v>191.91751148281747</v>
      </c>
      <c r="C928" s="56">
        <f t="shared" si="84"/>
        <v>7.2150072150067857E-2</v>
      </c>
      <c r="D928" s="23">
        <f t="shared" si="83"/>
        <v>-3.3306690738754696E-14</v>
      </c>
      <c r="E928" s="23"/>
      <c r="F928" s="7" t="s">
        <v>1</v>
      </c>
      <c r="G928" s="7" t="s">
        <v>1</v>
      </c>
      <c r="H928" s="7" t="s">
        <v>1</v>
      </c>
      <c r="I928" s="7" t="s">
        <v>1</v>
      </c>
      <c r="J928" s="6" t="s">
        <v>1</v>
      </c>
      <c r="K928" s="6" t="s">
        <v>1</v>
      </c>
      <c r="L928" s="7" t="s">
        <v>1</v>
      </c>
      <c r="M928" s="7" t="s">
        <v>1</v>
      </c>
      <c r="N928" s="17">
        <v>138.69999999999999</v>
      </c>
      <c r="O928" s="17">
        <f t="shared" si="86"/>
        <v>7.2150072150067857E-2</v>
      </c>
      <c r="P928" s="7" t="s">
        <v>1</v>
      </c>
      <c r="Q928" s="7" t="s">
        <v>1</v>
      </c>
      <c r="R928" s="56">
        <f t="shared" si="87"/>
        <v>195.65260726213256</v>
      </c>
      <c r="S928" s="23">
        <f t="shared" si="85"/>
        <v>7.2150072150067857E-2</v>
      </c>
    </row>
    <row r="929" spans="1:19" s="5" customFormat="1" x14ac:dyDescent="0.3">
      <c r="A929" s="26">
        <v>22664</v>
      </c>
      <c r="B929" s="56">
        <f t="shared" si="88"/>
        <v>191.22566753370853</v>
      </c>
      <c r="C929" s="56">
        <f t="shared" si="84"/>
        <v>-0.36049026676280294</v>
      </c>
      <c r="D929" s="23">
        <f t="shared" si="83"/>
        <v>-0.6470165348670287</v>
      </c>
      <c r="E929" s="23"/>
      <c r="F929" s="7" t="s">
        <v>1</v>
      </c>
      <c r="G929" s="7" t="s">
        <v>1</v>
      </c>
      <c r="H929" s="7" t="s">
        <v>1</v>
      </c>
      <c r="I929" s="7" t="s">
        <v>1</v>
      </c>
      <c r="J929" s="6" t="s">
        <v>1</v>
      </c>
      <c r="K929" s="6" t="s">
        <v>1</v>
      </c>
      <c r="L929" s="7" t="s">
        <v>1</v>
      </c>
      <c r="M929" s="7" t="s">
        <v>1</v>
      </c>
      <c r="N929" s="17">
        <v>138.19999999999999</v>
      </c>
      <c r="O929" s="17">
        <f t="shared" si="86"/>
        <v>-0.36049026676280294</v>
      </c>
      <c r="P929" s="7" t="s">
        <v>1</v>
      </c>
      <c r="Q929" s="7" t="s">
        <v>1</v>
      </c>
      <c r="R929" s="56">
        <f t="shared" si="87"/>
        <v>194.94729865628491</v>
      </c>
      <c r="S929" s="23">
        <f t="shared" si="85"/>
        <v>-0.36049026676280294</v>
      </c>
    </row>
    <row r="930" spans="1:19" s="5" customFormat="1" x14ac:dyDescent="0.3">
      <c r="A930" s="26">
        <v>22695</v>
      </c>
      <c r="B930" s="56">
        <f t="shared" si="88"/>
        <v>192.33261785228285</v>
      </c>
      <c r="C930" s="56">
        <f t="shared" si="84"/>
        <v>0.57887120115776014</v>
      </c>
      <c r="D930" s="23">
        <f t="shared" si="83"/>
        <v>7.1994240460737657E-2</v>
      </c>
      <c r="E930" s="23"/>
      <c r="F930" s="7" t="s">
        <v>1</v>
      </c>
      <c r="G930" s="7" t="s">
        <v>1</v>
      </c>
      <c r="H930" s="7" t="s">
        <v>1</v>
      </c>
      <c r="I930" s="7" t="s">
        <v>1</v>
      </c>
      <c r="J930" s="6" t="s">
        <v>1</v>
      </c>
      <c r="K930" s="6" t="s">
        <v>1</v>
      </c>
      <c r="L930" s="7" t="s">
        <v>1</v>
      </c>
      <c r="M930" s="7" t="s">
        <v>1</v>
      </c>
      <c r="N930" s="17">
        <v>139</v>
      </c>
      <c r="O930" s="17">
        <f t="shared" si="86"/>
        <v>0.57887120115776014</v>
      </c>
      <c r="P930" s="7" t="s">
        <v>1</v>
      </c>
      <c r="Q930" s="7" t="s">
        <v>1</v>
      </c>
      <c r="R930" s="56">
        <f t="shared" si="87"/>
        <v>196.07579242564117</v>
      </c>
      <c r="S930" s="23">
        <f t="shared" si="85"/>
        <v>0.57887120115776014</v>
      </c>
    </row>
    <row r="931" spans="1:19" s="5" customFormat="1" x14ac:dyDescent="0.3">
      <c r="A931" s="26">
        <v>22723</v>
      </c>
      <c r="B931" s="56">
        <f t="shared" si="88"/>
        <v>193.99304333014425</v>
      </c>
      <c r="C931" s="56">
        <f t="shared" si="84"/>
        <v>0.86330935251797136</v>
      </c>
      <c r="D931" s="23">
        <f t="shared" si="83"/>
        <v>1.1544011544011301</v>
      </c>
      <c r="E931" s="23"/>
      <c r="F931" s="7" t="s">
        <v>1</v>
      </c>
      <c r="G931" s="7" t="s">
        <v>1</v>
      </c>
      <c r="H931" s="7" t="s">
        <v>1</v>
      </c>
      <c r="I931" s="7" t="s">
        <v>1</v>
      </c>
      <c r="J931" s="6" t="s">
        <v>1</v>
      </c>
      <c r="K931" s="6" t="s">
        <v>1</v>
      </c>
      <c r="L931" s="7" t="s">
        <v>1</v>
      </c>
      <c r="M931" s="7" t="s">
        <v>1</v>
      </c>
      <c r="N931" s="17">
        <v>140.19999999999999</v>
      </c>
      <c r="O931" s="17">
        <f t="shared" si="86"/>
        <v>0.86330935251797136</v>
      </c>
      <c r="P931" s="7" t="s">
        <v>1</v>
      </c>
      <c r="Q931" s="7" t="s">
        <v>1</v>
      </c>
      <c r="R931" s="56">
        <f t="shared" si="87"/>
        <v>197.76853307967545</v>
      </c>
      <c r="S931" s="23">
        <f t="shared" si="85"/>
        <v>0.86330935251797136</v>
      </c>
    </row>
    <row r="932" spans="1:19" s="5" customFormat="1" x14ac:dyDescent="0.3">
      <c r="A932" s="26">
        <v>22754</v>
      </c>
      <c r="B932" s="56">
        <f t="shared" si="88"/>
        <v>195.51510001818394</v>
      </c>
      <c r="C932" s="56">
        <f t="shared" si="84"/>
        <v>0.78459343794581304</v>
      </c>
      <c r="D932" s="23">
        <f t="shared" si="83"/>
        <v>1.2903225806451646</v>
      </c>
      <c r="E932" s="23"/>
      <c r="F932" s="7" t="s">
        <v>1</v>
      </c>
      <c r="G932" s="7" t="s">
        <v>1</v>
      </c>
      <c r="H932" s="7" t="s">
        <v>1</v>
      </c>
      <c r="I932" s="7" t="s">
        <v>1</v>
      </c>
      <c r="J932" s="6" t="s">
        <v>1</v>
      </c>
      <c r="K932" s="6" t="s">
        <v>1</v>
      </c>
      <c r="L932" s="7" t="s">
        <v>1</v>
      </c>
      <c r="M932" s="7" t="s">
        <v>1</v>
      </c>
      <c r="N932" s="17">
        <v>141.30000000000001</v>
      </c>
      <c r="O932" s="17">
        <f t="shared" si="86"/>
        <v>0.78459343794581304</v>
      </c>
      <c r="P932" s="7" t="s">
        <v>1</v>
      </c>
      <c r="Q932" s="7" t="s">
        <v>1</v>
      </c>
      <c r="R932" s="56">
        <f t="shared" si="87"/>
        <v>199.32021201254028</v>
      </c>
      <c r="S932" s="23">
        <f t="shared" si="85"/>
        <v>0.78459343794581304</v>
      </c>
    </row>
    <row r="933" spans="1:19" s="5" customFormat="1" x14ac:dyDescent="0.3">
      <c r="A933" s="26">
        <v>22784</v>
      </c>
      <c r="B933" s="56">
        <f t="shared" si="88"/>
        <v>195.23836243854035</v>
      </c>
      <c r="C933" s="56">
        <f t="shared" si="84"/>
        <v>-0.14154281670206714</v>
      </c>
      <c r="D933" s="23">
        <f t="shared" si="83"/>
        <v>1.1469534050179142</v>
      </c>
      <c r="E933" s="23"/>
      <c r="F933" s="7" t="s">
        <v>1</v>
      </c>
      <c r="G933" s="7" t="s">
        <v>1</v>
      </c>
      <c r="H933" s="7" t="s">
        <v>1</v>
      </c>
      <c r="I933" s="7" t="s">
        <v>1</v>
      </c>
      <c r="J933" s="6" t="s">
        <v>1</v>
      </c>
      <c r="K933" s="6" t="s">
        <v>1</v>
      </c>
      <c r="L933" s="7" t="s">
        <v>1</v>
      </c>
      <c r="M933" s="7" t="s">
        <v>1</v>
      </c>
      <c r="N933" s="17">
        <v>141.1</v>
      </c>
      <c r="O933" s="17">
        <f t="shared" si="86"/>
        <v>-0.14154281670206714</v>
      </c>
      <c r="P933" s="7" t="s">
        <v>1</v>
      </c>
      <c r="Q933" s="7" t="s">
        <v>1</v>
      </c>
      <c r="R933" s="56">
        <f t="shared" si="87"/>
        <v>199.03808857020121</v>
      </c>
      <c r="S933" s="23">
        <f t="shared" si="85"/>
        <v>-0.14154281670206714</v>
      </c>
    </row>
    <row r="934" spans="1:19" s="5" customFormat="1" x14ac:dyDescent="0.3">
      <c r="A934" s="26">
        <v>22815</v>
      </c>
      <c r="B934" s="56">
        <f t="shared" si="88"/>
        <v>195.51510001818394</v>
      </c>
      <c r="C934" s="56">
        <f t="shared" si="84"/>
        <v>0.14174344436570507</v>
      </c>
      <c r="D934" s="23">
        <f t="shared" si="83"/>
        <v>1.2177650429799458</v>
      </c>
      <c r="E934" s="23"/>
      <c r="F934" s="7" t="s">
        <v>1</v>
      </c>
      <c r="G934" s="7" t="s">
        <v>1</v>
      </c>
      <c r="H934" s="7" t="s">
        <v>1</v>
      </c>
      <c r="I934" s="7" t="s">
        <v>1</v>
      </c>
      <c r="J934" s="6" t="s">
        <v>1</v>
      </c>
      <c r="K934" s="6" t="s">
        <v>1</v>
      </c>
      <c r="L934" s="7" t="s">
        <v>1</v>
      </c>
      <c r="M934" s="7" t="s">
        <v>1</v>
      </c>
      <c r="N934" s="17">
        <v>141.30000000000001</v>
      </c>
      <c r="O934" s="17">
        <f t="shared" si="86"/>
        <v>0.14174344436570507</v>
      </c>
      <c r="P934" s="7" t="s">
        <v>1</v>
      </c>
      <c r="Q934" s="7" t="s">
        <v>1</v>
      </c>
      <c r="R934" s="56">
        <f t="shared" si="87"/>
        <v>199.32021201254028</v>
      </c>
      <c r="S934" s="23">
        <f t="shared" si="85"/>
        <v>0.14174344436570507</v>
      </c>
    </row>
    <row r="935" spans="1:19" s="5" customFormat="1" x14ac:dyDescent="0.3">
      <c r="A935" s="26">
        <v>22845</v>
      </c>
      <c r="B935" s="56">
        <f t="shared" si="88"/>
        <v>196.62205033675821</v>
      </c>
      <c r="C935" s="56">
        <f t="shared" si="84"/>
        <v>0.56617126680820196</v>
      </c>
      <c r="D935" s="23">
        <f t="shared" si="83"/>
        <v>2.0833333333333037</v>
      </c>
      <c r="E935" s="23"/>
      <c r="F935" s="7" t="s">
        <v>1</v>
      </c>
      <c r="G935" s="7" t="s">
        <v>1</v>
      </c>
      <c r="H935" s="7" t="s">
        <v>1</v>
      </c>
      <c r="I935" s="7" t="s">
        <v>1</v>
      </c>
      <c r="J935" s="6" t="s">
        <v>1</v>
      </c>
      <c r="K935" s="6" t="s">
        <v>1</v>
      </c>
      <c r="L935" s="7" t="s">
        <v>1</v>
      </c>
      <c r="M935" s="7" t="s">
        <v>1</v>
      </c>
      <c r="N935" s="17">
        <v>142.1</v>
      </c>
      <c r="O935" s="17">
        <f t="shared" si="86"/>
        <v>0.56617126680820196</v>
      </c>
      <c r="P935" s="7" t="s">
        <v>1</v>
      </c>
      <c r="Q935" s="7" t="s">
        <v>1</v>
      </c>
      <c r="R935" s="56">
        <f t="shared" si="87"/>
        <v>200.44870578189648</v>
      </c>
      <c r="S935" s="23">
        <f t="shared" si="85"/>
        <v>0.56617126680820196</v>
      </c>
    </row>
    <row r="936" spans="1:19" s="5" customFormat="1" x14ac:dyDescent="0.3">
      <c r="A936" s="26">
        <v>22876</v>
      </c>
      <c r="B936" s="56">
        <f t="shared" si="88"/>
        <v>197.03715670622358</v>
      </c>
      <c r="C936" s="56">
        <f t="shared" si="84"/>
        <v>0.21111893033076701</v>
      </c>
      <c r="D936" s="23">
        <f t="shared" si="83"/>
        <v>3.0390738060781297</v>
      </c>
      <c r="E936" s="23"/>
      <c r="F936" s="7" t="s">
        <v>1</v>
      </c>
      <c r="G936" s="7" t="s">
        <v>1</v>
      </c>
      <c r="H936" s="7" t="s">
        <v>1</v>
      </c>
      <c r="I936" s="7" t="s">
        <v>1</v>
      </c>
      <c r="J936" s="6" t="s">
        <v>1</v>
      </c>
      <c r="K936" s="6" t="s">
        <v>1</v>
      </c>
      <c r="L936" s="7" t="s">
        <v>1</v>
      </c>
      <c r="M936" s="7" t="s">
        <v>1</v>
      </c>
      <c r="N936" s="17">
        <v>142.4</v>
      </c>
      <c r="O936" s="17">
        <f t="shared" si="86"/>
        <v>0.21111893033076701</v>
      </c>
      <c r="P936" s="7" t="s">
        <v>1</v>
      </c>
      <c r="Q936" s="7" t="s">
        <v>1</v>
      </c>
      <c r="R936" s="56">
        <f t="shared" si="87"/>
        <v>200.87189094540508</v>
      </c>
      <c r="S936" s="23">
        <f t="shared" si="85"/>
        <v>0.21111893033076701</v>
      </c>
    </row>
    <row r="937" spans="1:19" s="5" customFormat="1" x14ac:dyDescent="0.3">
      <c r="A937" s="26">
        <v>22907</v>
      </c>
      <c r="B937" s="56">
        <f t="shared" si="88"/>
        <v>198.00573823497606</v>
      </c>
      <c r="C937" s="56">
        <f t="shared" si="84"/>
        <v>0.49157303370785943</v>
      </c>
      <c r="D937" s="23">
        <f t="shared" si="83"/>
        <v>3.8461538461538103</v>
      </c>
      <c r="E937" s="23"/>
      <c r="F937" s="7" t="s">
        <v>1</v>
      </c>
      <c r="G937" s="7" t="s">
        <v>1</v>
      </c>
      <c r="H937" s="7" t="s">
        <v>1</v>
      </c>
      <c r="I937" s="7" t="s">
        <v>1</v>
      </c>
      <c r="J937" s="6" t="s">
        <v>1</v>
      </c>
      <c r="K937" s="6" t="s">
        <v>1</v>
      </c>
      <c r="L937" s="7" t="s">
        <v>1</v>
      </c>
      <c r="M937" s="7" t="s">
        <v>1</v>
      </c>
      <c r="N937" s="17">
        <v>143.1</v>
      </c>
      <c r="O937" s="17">
        <f t="shared" si="86"/>
        <v>0.49157303370785943</v>
      </c>
      <c r="P937" s="7" t="s">
        <v>1</v>
      </c>
      <c r="Q937" s="7" t="s">
        <v>1</v>
      </c>
      <c r="R937" s="56">
        <f t="shared" si="87"/>
        <v>201.85932299359175</v>
      </c>
      <c r="S937" s="23">
        <f t="shared" si="85"/>
        <v>0.49157303370785943</v>
      </c>
    </row>
    <row r="938" spans="1:19" s="5" customFormat="1" x14ac:dyDescent="0.3">
      <c r="A938" s="26">
        <v>22937</v>
      </c>
      <c r="B938" s="56">
        <f t="shared" si="88"/>
        <v>197.17552549604537</v>
      </c>
      <c r="C938" s="56">
        <f t="shared" si="84"/>
        <v>-0.41928721174003813</v>
      </c>
      <c r="D938" s="23">
        <f t="shared" si="83"/>
        <v>3.3357505438723623</v>
      </c>
      <c r="E938" s="23"/>
      <c r="F938" s="7" t="s">
        <v>1</v>
      </c>
      <c r="G938" s="7" t="s">
        <v>1</v>
      </c>
      <c r="H938" s="7" t="s">
        <v>1</v>
      </c>
      <c r="I938" s="7" t="s">
        <v>1</v>
      </c>
      <c r="J938" s="6" t="s">
        <v>1</v>
      </c>
      <c r="K938" s="6" t="s">
        <v>1</v>
      </c>
      <c r="L938" s="7" t="s">
        <v>1</v>
      </c>
      <c r="M938" s="7" t="s">
        <v>1</v>
      </c>
      <c r="N938" s="17">
        <v>142.5</v>
      </c>
      <c r="O938" s="17">
        <f t="shared" si="86"/>
        <v>-0.41928721174003813</v>
      </c>
      <c r="P938" s="7" t="s">
        <v>1</v>
      </c>
      <c r="Q938" s="7" t="s">
        <v>1</v>
      </c>
      <c r="R938" s="56">
        <f t="shared" si="87"/>
        <v>201.01295266657459</v>
      </c>
      <c r="S938" s="23">
        <f t="shared" si="85"/>
        <v>-0.41928721174003813</v>
      </c>
    </row>
    <row r="939" spans="1:19" s="5" customFormat="1" x14ac:dyDescent="0.3">
      <c r="A939" s="26">
        <v>22968</v>
      </c>
      <c r="B939" s="56">
        <f t="shared" si="88"/>
        <v>197.17552549604537</v>
      </c>
      <c r="C939" s="56">
        <f t="shared" si="84"/>
        <v>0</v>
      </c>
      <c r="D939" s="23">
        <f t="shared" si="83"/>
        <v>2.813852813852824</v>
      </c>
      <c r="E939" s="23"/>
      <c r="F939" s="7" t="s">
        <v>1</v>
      </c>
      <c r="G939" s="7" t="s">
        <v>1</v>
      </c>
      <c r="H939" s="7" t="s">
        <v>1</v>
      </c>
      <c r="I939" s="7" t="s">
        <v>1</v>
      </c>
      <c r="J939" s="6" t="s">
        <v>1</v>
      </c>
      <c r="K939" s="6" t="s">
        <v>1</v>
      </c>
      <c r="L939" s="7" t="s">
        <v>1</v>
      </c>
      <c r="M939" s="7" t="s">
        <v>1</v>
      </c>
      <c r="N939" s="17">
        <v>142.5</v>
      </c>
      <c r="O939" s="17">
        <f t="shared" si="86"/>
        <v>0</v>
      </c>
      <c r="P939" s="7" t="s">
        <v>1</v>
      </c>
      <c r="Q939" s="7" t="s">
        <v>1</v>
      </c>
      <c r="R939" s="56">
        <f t="shared" si="87"/>
        <v>201.01295266657459</v>
      </c>
      <c r="S939" s="23">
        <f t="shared" si="85"/>
        <v>0</v>
      </c>
    </row>
    <row r="940" spans="1:19" s="5" customFormat="1" x14ac:dyDescent="0.3">
      <c r="A940" s="26">
        <v>22998</v>
      </c>
      <c r="B940" s="56">
        <f t="shared" si="88"/>
        <v>196.34531275711467</v>
      </c>
      <c r="C940" s="56">
        <f t="shared" si="84"/>
        <v>-0.42105263157894424</v>
      </c>
      <c r="D940" s="23">
        <f t="shared" si="83"/>
        <v>2.3071377072819255</v>
      </c>
      <c r="E940" s="23"/>
      <c r="F940" s="7" t="s">
        <v>1</v>
      </c>
      <c r="G940" s="7" t="s">
        <v>1</v>
      </c>
      <c r="H940" s="7" t="s">
        <v>1</v>
      </c>
      <c r="I940" s="7" t="s">
        <v>1</v>
      </c>
      <c r="J940" s="6" t="s">
        <v>1</v>
      </c>
      <c r="K940" s="6" t="s">
        <v>1</v>
      </c>
      <c r="L940" s="7" t="s">
        <v>1</v>
      </c>
      <c r="M940" s="7" t="s">
        <v>1</v>
      </c>
      <c r="N940" s="17">
        <v>141.9</v>
      </c>
      <c r="O940" s="17">
        <f t="shared" si="86"/>
        <v>-0.42105263157894424</v>
      </c>
      <c r="P940" s="7" t="s">
        <v>1</v>
      </c>
      <c r="Q940" s="7" t="s">
        <v>1</v>
      </c>
      <c r="R940" s="56">
        <f t="shared" si="87"/>
        <v>200.16658233955744</v>
      </c>
      <c r="S940" s="23">
        <f t="shared" si="85"/>
        <v>-0.42105263157894424</v>
      </c>
    </row>
    <row r="941" spans="1:19" s="5" customFormat="1" x14ac:dyDescent="0.3">
      <c r="A941" s="26">
        <v>23029</v>
      </c>
      <c r="B941" s="56">
        <f t="shared" si="88"/>
        <v>195.93020638764929</v>
      </c>
      <c r="C941" s="56">
        <f t="shared" si="84"/>
        <v>-0.21141649048627142</v>
      </c>
      <c r="D941" s="23">
        <f t="shared" si="83"/>
        <v>2.460202604920414</v>
      </c>
      <c r="E941" s="23"/>
      <c r="F941" s="7" t="s">
        <v>1</v>
      </c>
      <c r="G941" s="7" t="s">
        <v>1</v>
      </c>
      <c r="H941" s="7" t="s">
        <v>1</v>
      </c>
      <c r="I941" s="7" t="s">
        <v>1</v>
      </c>
      <c r="J941" s="6" t="s">
        <v>1</v>
      </c>
      <c r="K941" s="6" t="s">
        <v>1</v>
      </c>
      <c r="L941" s="7" t="s">
        <v>1</v>
      </c>
      <c r="M941" s="7" t="s">
        <v>1</v>
      </c>
      <c r="N941" s="17">
        <v>141.6</v>
      </c>
      <c r="O941" s="17">
        <f t="shared" si="86"/>
        <v>-0.21141649048627142</v>
      </c>
      <c r="P941" s="7" t="s">
        <v>1</v>
      </c>
      <c r="Q941" s="7" t="s">
        <v>1</v>
      </c>
      <c r="R941" s="56">
        <f t="shared" si="87"/>
        <v>199.74339717604883</v>
      </c>
      <c r="S941" s="23">
        <f t="shared" si="85"/>
        <v>-0.21141649048627142</v>
      </c>
    </row>
    <row r="942" spans="1:19" s="5" customFormat="1" x14ac:dyDescent="0.3">
      <c r="A942" s="26">
        <v>23060</v>
      </c>
      <c r="B942" s="56">
        <f t="shared" si="88"/>
        <v>196.76041912658002</v>
      </c>
      <c r="C942" s="56">
        <f t="shared" si="84"/>
        <v>0.4237288135593209</v>
      </c>
      <c r="D942" s="23">
        <f t="shared" si="83"/>
        <v>2.302158273381294</v>
      </c>
      <c r="E942" s="23"/>
      <c r="F942" s="7" t="s">
        <v>1</v>
      </c>
      <c r="G942" s="7" t="s">
        <v>1</v>
      </c>
      <c r="H942" s="7" t="s">
        <v>1</v>
      </c>
      <c r="I942" s="7" t="s">
        <v>1</v>
      </c>
      <c r="J942" s="6" t="s">
        <v>1</v>
      </c>
      <c r="K942" s="6" t="s">
        <v>1</v>
      </c>
      <c r="L942" s="7" t="s">
        <v>1</v>
      </c>
      <c r="M942" s="7" t="s">
        <v>1</v>
      </c>
      <c r="N942" s="17">
        <v>142.19999999999999</v>
      </c>
      <c r="O942" s="17">
        <f t="shared" si="86"/>
        <v>0.4237288135593209</v>
      </c>
      <c r="P942" s="7" t="s">
        <v>1</v>
      </c>
      <c r="Q942" s="7" t="s">
        <v>1</v>
      </c>
      <c r="R942" s="56">
        <f t="shared" si="87"/>
        <v>200.58976750306599</v>
      </c>
      <c r="S942" s="23">
        <f t="shared" si="85"/>
        <v>0.4237288135593209</v>
      </c>
    </row>
    <row r="943" spans="1:19" s="5" customFormat="1" x14ac:dyDescent="0.3">
      <c r="A943" s="26">
        <v>23088</v>
      </c>
      <c r="B943" s="56">
        <f t="shared" si="88"/>
        <v>196.76041912658002</v>
      </c>
      <c r="C943" s="56">
        <f t="shared" si="84"/>
        <v>0</v>
      </c>
      <c r="D943" s="23">
        <f t="shared" si="83"/>
        <v>1.4265335235378318</v>
      </c>
      <c r="E943" s="23"/>
      <c r="F943" s="7" t="s">
        <v>1</v>
      </c>
      <c r="G943" s="7" t="s">
        <v>1</v>
      </c>
      <c r="H943" s="7" t="s">
        <v>1</v>
      </c>
      <c r="I943" s="7" t="s">
        <v>1</v>
      </c>
      <c r="J943" s="6" t="s">
        <v>1</v>
      </c>
      <c r="K943" s="6" t="s">
        <v>1</v>
      </c>
      <c r="L943" s="7" t="s">
        <v>1</v>
      </c>
      <c r="M943" s="7" t="s">
        <v>1</v>
      </c>
      <c r="N943" s="17">
        <v>142.19999999999999</v>
      </c>
      <c r="O943" s="17">
        <f t="shared" si="86"/>
        <v>0</v>
      </c>
      <c r="P943" s="7" t="s">
        <v>1</v>
      </c>
      <c r="Q943" s="7" t="s">
        <v>1</v>
      </c>
      <c r="R943" s="56">
        <f t="shared" si="87"/>
        <v>200.58976750306599</v>
      </c>
      <c r="S943" s="23">
        <f t="shared" si="85"/>
        <v>0</v>
      </c>
    </row>
    <row r="944" spans="1:19" s="5" customFormat="1" x14ac:dyDescent="0.3">
      <c r="A944" s="26">
        <v>23119</v>
      </c>
      <c r="B944" s="56">
        <f t="shared" si="88"/>
        <v>197.03715670622361</v>
      </c>
      <c r="C944" s="56">
        <f t="shared" si="84"/>
        <v>0.14064697609001975</v>
      </c>
      <c r="D944" s="23">
        <f t="shared" si="83"/>
        <v>0.77848549186130267</v>
      </c>
      <c r="E944" s="23"/>
      <c r="F944" s="7" t="s">
        <v>1</v>
      </c>
      <c r="G944" s="7" t="s">
        <v>1</v>
      </c>
      <c r="H944" s="7" t="s">
        <v>1</v>
      </c>
      <c r="I944" s="7" t="s">
        <v>1</v>
      </c>
      <c r="J944" s="6" t="s">
        <v>1</v>
      </c>
      <c r="K944" s="6" t="s">
        <v>1</v>
      </c>
      <c r="L944" s="7" t="s">
        <v>1</v>
      </c>
      <c r="M944" s="7" t="s">
        <v>1</v>
      </c>
      <c r="N944" s="17">
        <v>142.4</v>
      </c>
      <c r="O944" s="17">
        <f t="shared" si="86"/>
        <v>0.14064697609001975</v>
      </c>
      <c r="P944" s="7" t="s">
        <v>1</v>
      </c>
      <c r="Q944" s="7" t="s">
        <v>1</v>
      </c>
      <c r="R944" s="56">
        <f t="shared" si="87"/>
        <v>200.87189094540506</v>
      </c>
      <c r="S944" s="23">
        <f t="shared" si="85"/>
        <v>0.14064697609001975</v>
      </c>
    </row>
    <row r="945" spans="1:19" s="5" customFormat="1" x14ac:dyDescent="0.3">
      <c r="A945" s="26">
        <v>23149</v>
      </c>
      <c r="B945" s="56">
        <f t="shared" si="88"/>
        <v>197.59063186551077</v>
      </c>
      <c r="C945" s="56">
        <f t="shared" si="84"/>
        <v>0.28089887640450062</v>
      </c>
      <c r="D945" s="23">
        <f t="shared" si="83"/>
        <v>1.2048192771084709</v>
      </c>
      <c r="E945" s="23"/>
      <c r="F945" s="7" t="s">
        <v>1</v>
      </c>
      <c r="G945" s="7" t="s">
        <v>1</v>
      </c>
      <c r="H945" s="7" t="s">
        <v>1</v>
      </c>
      <c r="I945" s="7" t="s">
        <v>1</v>
      </c>
      <c r="J945" s="6" t="s">
        <v>1</v>
      </c>
      <c r="K945" s="6" t="s">
        <v>1</v>
      </c>
      <c r="L945" s="7" t="s">
        <v>1</v>
      </c>
      <c r="M945" s="7" t="s">
        <v>1</v>
      </c>
      <c r="N945" s="17">
        <v>142.80000000000001</v>
      </c>
      <c r="O945" s="17">
        <f t="shared" si="86"/>
        <v>0.28089887640450062</v>
      </c>
      <c r="P945" s="7" t="s">
        <v>1</v>
      </c>
      <c r="Q945" s="7" t="s">
        <v>1</v>
      </c>
      <c r="R945" s="56">
        <f t="shared" si="87"/>
        <v>201.43613783008317</v>
      </c>
      <c r="S945" s="23">
        <f t="shared" si="85"/>
        <v>0.28089887640450062</v>
      </c>
    </row>
    <row r="946" spans="1:19" s="5" customFormat="1" x14ac:dyDescent="0.3">
      <c r="A946" s="26">
        <v>23180</v>
      </c>
      <c r="B946" s="56">
        <f t="shared" si="88"/>
        <v>196.76041912658002</v>
      </c>
      <c r="C946" s="56">
        <f t="shared" si="84"/>
        <v>-0.42016806722691147</v>
      </c>
      <c r="D946" s="23">
        <f t="shared" si="83"/>
        <v>0.63694267515923553</v>
      </c>
      <c r="E946" s="23"/>
      <c r="F946" s="7" t="s">
        <v>1</v>
      </c>
      <c r="G946" s="7" t="s">
        <v>1</v>
      </c>
      <c r="H946" s="7" t="s">
        <v>1</v>
      </c>
      <c r="I946" s="7" t="s">
        <v>1</v>
      </c>
      <c r="J946" s="6" t="s">
        <v>1</v>
      </c>
      <c r="K946" s="6" t="s">
        <v>1</v>
      </c>
      <c r="L946" s="7" t="s">
        <v>1</v>
      </c>
      <c r="M946" s="7" t="s">
        <v>1</v>
      </c>
      <c r="N946" s="17">
        <v>142.19999999999999</v>
      </c>
      <c r="O946" s="17">
        <f t="shared" si="86"/>
        <v>-0.42016806722691147</v>
      </c>
      <c r="P946" s="7" t="s">
        <v>1</v>
      </c>
      <c r="Q946" s="7" t="s">
        <v>1</v>
      </c>
      <c r="R946" s="56">
        <f t="shared" si="87"/>
        <v>200.58976750306596</v>
      </c>
      <c r="S946" s="23">
        <f t="shared" si="85"/>
        <v>-0.42016806722691147</v>
      </c>
    </row>
    <row r="947" spans="1:19" s="5" customFormat="1" x14ac:dyDescent="0.3">
      <c r="A947" s="26">
        <v>23210</v>
      </c>
      <c r="B947" s="56">
        <f t="shared" si="88"/>
        <v>197.31389428586718</v>
      </c>
      <c r="C947" s="56">
        <f t="shared" si="84"/>
        <v>0.2812939521800395</v>
      </c>
      <c r="D947" s="23">
        <f t="shared" si="83"/>
        <v>0.35186488388461168</v>
      </c>
      <c r="E947" s="23"/>
      <c r="F947" s="7" t="s">
        <v>1</v>
      </c>
      <c r="G947" s="7" t="s">
        <v>1</v>
      </c>
      <c r="H947" s="7" t="s">
        <v>1</v>
      </c>
      <c r="I947" s="7" t="s">
        <v>1</v>
      </c>
      <c r="J947" s="6" t="s">
        <v>1</v>
      </c>
      <c r="K947" s="6" t="s">
        <v>1</v>
      </c>
      <c r="L947" s="7" t="s">
        <v>1</v>
      </c>
      <c r="M947" s="7" t="s">
        <v>1</v>
      </c>
      <c r="N947" s="17">
        <v>142.6</v>
      </c>
      <c r="O947" s="17">
        <f t="shared" si="86"/>
        <v>0.2812939521800395</v>
      </c>
      <c r="P947" s="7" t="s">
        <v>1</v>
      </c>
      <c r="Q947" s="7" t="s">
        <v>1</v>
      </c>
      <c r="R947" s="56">
        <f t="shared" si="87"/>
        <v>201.15401438774407</v>
      </c>
      <c r="S947" s="23">
        <f t="shared" si="85"/>
        <v>0.2812939521800395</v>
      </c>
    </row>
    <row r="948" spans="1:19" s="5" customFormat="1" x14ac:dyDescent="0.3">
      <c r="A948" s="26">
        <v>23241</v>
      </c>
      <c r="B948" s="56">
        <f t="shared" si="88"/>
        <v>196.62205033675826</v>
      </c>
      <c r="C948" s="56">
        <f t="shared" si="84"/>
        <v>-0.35063113604487661</v>
      </c>
      <c r="D948" s="23">
        <f t="shared" si="83"/>
        <v>-0.21067415730334771</v>
      </c>
      <c r="E948" s="23"/>
      <c r="F948" s="7" t="s">
        <v>1</v>
      </c>
      <c r="G948" s="7" t="s">
        <v>1</v>
      </c>
      <c r="H948" s="7" t="s">
        <v>1</v>
      </c>
      <c r="I948" s="7" t="s">
        <v>1</v>
      </c>
      <c r="J948" s="6" t="s">
        <v>1</v>
      </c>
      <c r="K948" s="6" t="s">
        <v>1</v>
      </c>
      <c r="L948" s="7" t="s">
        <v>1</v>
      </c>
      <c r="M948" s="7" t="s">
        <v>1</v>
      </c>
      <c r="N948" s="17">
        <v>142.1</v>
      </c>
      <c r="O948" s="17">
        <f t="shared" si="86"/>
        <v>-0.35063113604487661</v>
      </c>
      <c r="P948" s="7" t="s">
        <v>1</v>
      </c>
      <c r="Q948" s="7" t="s">
        <v>1</v>
      </c>
      <c r="R948" s="56">
        <f t="shared" si="87"/>
        <v>200.44870578189645</v>
      </c>
      <c r="S948" s="23">
        <f t="shared" si="85"/>
        <v>-0.35063113604487661</v>
      </c>
    </row>
    <row r="949" spans="1:19" s="5" customFormat="1" x14ac:dyDescent="0.3">
      <c r="A949" s="26">
        <v>23272</v>
      </c>
      <c r="B949" s="56">
        <f t="shared" si="88"/>
        <v>196.48368154693648</v>
      </c>
      <c r="C949" s="56">
        <f t="shared" si="84"/>
        <v>-7.0372976776911234E-2</v>
      </c>
      <c r="D949" s="23">
        <f t="shared" si="83"/>
        <v>-0.76869322152337549</v>
      </c>
      <c r="E949" s="23"/>
      <c r="F949" s="7" t="s">
        <v>1</v>
      </c>
      <c r="G949" s="7" t="s">
        <v>1</v>
      </c>
      <c r="H949" s="7" t="s">
        <v>1</v>
      </c>
      <c r="I949" s="7" t="s">
        <v>1</v>
      </c>
      <c r="J949" s="6" t="s">
        <v>1</v>
      </c>
      <c r="K949" s="6" t="s">
        <v>1</v>
      </c>
      <c r="L949" s="7" t="s">
        <v>1</v>
      </c>
      <c r="M949" s="7" t="s">
        <v>1</v>
      </c>
      <c r="N949" s="17">
        <v>142</v>
      </c>
      <c r="O949" s="17">
        <f t="shared" si="86"/>
        <v>-7.0372976776911234E-2</v>
      </c>
      <c r="P949" s="7" t="s">
        <v>1</v>
      </c>
      <c r="Q949" s="7" t="s">
        <v>1</v>
      </c>
      <c r="R949" s="56">
        <f t="shared" si="87"/>
        <v>200.30764406072694</v>
      </c>
      <c r="S949" s="23">
        <f t="shared" si="85"/>
        <v>-7.0372976776911234E-2</v>
      </c>
    </row>
    <row r="950" spans="1:19" s="5" customFormat="1" x14ac:dyDescent="0.3">
      <c r="A950" s="26">
        <v>23302</v>
      </c>
      <c r="B950" s="56">
        <f t="shared" si="88"/>
        <v>195.79183759782754</v>
      </c>
      <c r="C950" s="56">
        <f t="shared" si="84"/>
        <v>-0.35211267605633756</v>
      </c>
      <c r="D950" s="23">
        <f t="shared" si="83"/>
        <v>-0.70175438596489226</v>
      </c>
      <c r="E950" s="23"/>
      <c r="F950" s="7" t="s">
        <v>1</v>
      </c>
      <c r="G950" s="7" t="s">
        <v>1</v>
      </c>
      <c r="H950" s="7" t="s">
        <v>1</v>
      </c>
      <c r="I950" s="7" t="s">
        <v>1</v>
      </c>
      <c r="J950" s="6" t="s">
        <v>1</v>
      </c>
      <c r="K950" s="6" t="s">
        <v>1</v>
      </c>
      <c r="L950" s="7" t="s">
        <v>1</v>
      </c>
      <c r="M950" s="7" t="s">
        <v>1</v>
      </c>
      <c r="N950" s="17">
        <v>141.5</v>
      </c>
      <c r="O950" s="17">
        <f t="shared" si="86"/>
        <v>-0.35211267605633756</v>
      </c>
      <c r="P950" s="7" t="s">
        <v>1</v>
      </c>
      <c r="Q950" s="7" t="s">
        <v>1</v>
      </c>
      <c r="R950" s="56">
        <f t="shared" si="87"/>
        <v>199.60233545487932</v>
      </c>
      <c r="S950" s="23">
        <f t="shared" si="85"/>
        <v>-0.35211267605633756</v>
      </c>
    </row>
    <row r="951" spans="1:19" s="5" customFormat="1" x14ac:dyDescent="0.3">
      <c r="A951" s="26">
        <v>23333</v>
      </c>
      <c r="B951" s="56">
        <f t="shared" si="88"/>
        <v>195.65346880800575</v>
      </c>
      <c r="C951" s="56">
        <f t="shared" si="84"/>
        <v>-7.0671378091868853E-2</v>
      </c>
      <c r="D951" s="23">
        <f t="shared" si="83"/>
        <v>-0.77192982456139037</v>
      </c>
      <c r="E951" s="23"/>
      <c r="F951" s="7" t="s">
        <v>1</v>
      </c>
      <c r="G951" s="7" t="s">
        <v>1</v>
      </c>
      <c r="H951" s="7" t="s">
        <v>1</v>
      </c>
      <c r="I951" s="7" t="s">
        <v>1</v>
      </c>
      <c r="J951" s="6" t="s">
        <v>1</v>
      </c>
      <c r="K951" s="6" t="s">
        <v>1</v>
      </c>
      <c r="L951" s="7" t="s">
        <v>1</v>
      </c>
      <c r="M951" s="7" t="s">
        <v>1</v>
      </c>
      <c r="N951" s="17">
        <v>141.4</v>
      </c>
      <c r="O951" s="17">
        <f t="shared" si="86"/>
        <v>-7.0671378091868853E-2</v>
      </c>
      <c r="P951" s="7" t="s">
        <v>1</v>
      </c>
      <c r="Q951" s="7" t="s">
        <v>1</v>
      </c>
      <c r="R951" s="56">
        <f t="shared" si="87"/>
        <v>199.46127373370982</v>
      </c>
      <c r="S951" s="23">
        <f t="shared" si="85"/>
        <v>-7.0671378091868853E-2</v>
      </c>
    </row>
    <row r="952" spans="1:19" s="5" customFormat="1" x14ac:dyDescent="0.3">
      <c r="A952" s="26">
        <v>23363</v>
      </c>
      <c r="B952" s="56">
        <f t="shared" si="88"/>
        <v>197.03715670622361</v>
      </c>
      <c r="C952" s="56">
        <f t="shared" si="84"/>
        <v>0.70721357850069833</v>
      </c>
      <c r="D952" s="23">
        <f t="shared" si="83"/>
        <v>0.35236081747709314</v>
      </c>
      <c r="E952" s="23"/>
      <c r="F952" s="7" t="s">
        <v>1</v>
      </c>
      <c r="G952" s="7" t="s">
        <v>1</v>
      </c>
      <c r="H952" s="7" t="s">
        <v>1</v>
      </c>
      <c r="I952" s="7" t="s">
        <v>1</v>
      </c>
      <c r="J952" s="6" t="s">
        <v>1</v>
      </c>
      <c r="K952" s="6" t="s">
        <v>1</v>
      </c>
      <c r="L952" s="7" t="s">
        <v>1</v>
      </c>
      <c r="M952" s="7" t="s">
        <v>1</v>
      </c>
      <c r="N952" s="17">
        <v>142.4</v>
      </c>
      <c r="O952" s="17">
        <f t="shared" si="86"/>
        <v>0.70721357850069833</v>
      </c>
      <c r="P952" s="7" t="s">
        <v>1</v>
      </c>
      <c r="Q952" s="7" t="s">
        <v>1</v>
      </c>
      <c r="R952" s="56">
        <f t="shared" si="87"/>
        <v>200.87189094540506</v>
      </c>
      <c r="S952" s="23">
        <f t="shared" si="85"/>
        <v>0.70721357850069833</v>
      </c>
    </row>
    <row r="953" spans="1:19" s="5" customFormat="1" x14ac:dyDescent="0.3">
      <c r="A953" s="26">
        <v>23394</v>
      </c>
      <c r="B953" s="56">
        <f t="shared" si="88"/>
        <v>199.38942613319398</v>
      </c>
      <c r="C953" s="56">
        <f t="shared" si="84"/>
        <v>1.1938202247190999</v>
      </c>
      <c r="D953" s="23">
        <f t="shared" si="83"/>
        <v>1.765536723163863</v>
      </c>
      <c r="E953" s="23"/>
      <c r="F953" s="7" t="s">
        <v>1</v>
      </c>
      <c r="G953" s="7" t="s">
        <v>1</v>
      </c>
      <c r="H953" s="7" t="s">
        <v>1</v>
      </c>
      <c r="I953" s="7" t="s">
        <v>1</v>
      </c>
      <c r="J953" s="6" t="s">
        <v>1</v>
      </c>
      <c r="K953" s="6" t="s">
        <v>1</v>
      </c>
      <c r="L953" s="7" t="s">
        <v>1</v>
      </c>
      <c r="M953" s="7" t="s">
        <v>1</v>
      </c>
      <c r="N953" s="17">
        <v>144.1</v>
      </c>
      <c r="O953" s="17">
        <f t="shared" si="86"/>
        <v>1.1938202247190999</v>
      </c>
      <c r="P953" s="7" t="s">
        <v>1</v>
      </c>
      <c r="Q953" s="7" t="s">
        <v>1</v>
      </c>
      <c r="R953" s="56">
        <f t="shared" si="87"/>
        <v>203.26994020528699</v>
      </c>
      <c r="S953" s="23">
        <f t="shared" si="85"/>
        <v>1.1938202247190999</v>
      </c>
    </row>
    <row r="954" spans="1:19" s="5" customFormat="1" x14ac:dyDescent="0.3">
      <c r="A954" s="26">
        <v>23425</v>
      </c>
      <c r="B954" s="56">
        <f t="shared" si="88"/>
        <v>203.12538345838223</v>
      </c>
      <c r="C954" s="56">
        <f t="shared" si="84"/>
        <v>1.8736988202637139</v>
      </c>
      <c r="D954" s="23">
        <f t="shared" si="83"/>
        <v>3.2348804500703432</v>
      </c>
      <c r="E954" s="23"/>
      <c r="F954" s="7" t="s">
        <v>1</v>
      </c>
      <c r="G954" s="7" t="s">
        <v>1</v>
      </c>
      <c r="H954" s="7" t="s">
        <v>1</v>
      </c>
      <c r="I954" s="7" t="s">
        <v>1</v>
      </c>
      <c r="J954" s="6" t="s">
        <v>1</v>
      </c>
      <c r="K954" s="6" t="s">
        <v>1</v>
      </c>
      <c r="L954" s="7" t="s">
        <v>1</v>
      </c>
      <c r="M954" s="7" t="s">
        <v>1</v>
      </c>
      <c r="N954" s="17">
        <v>146.80000000000001</v>
      </c>
      <c r="O954" s="17">
        <f t="shared" si="86"/>
        <v>1.8736988202637139</v>
      </c>
      <c r="P954" s="7" t="s">
        <v>1</v>
      </c>
      <c r="Q954" s="7" t="s">
        <v>1</v>
      </c>
      <c r="R954" s="56">
        <f t="shared" si="87"/>
        <v>207.07860667686421</v>
      </c>
      <c r="S954" s="23">
        <f t="shared" si="85"/>
        <v>1.8736988202637139</v>
      </c>
    </row>
    <row r="955" spans="1:19" s="5" customFormat="1" x14ac:dyDescent="0.3">
      <c r="A955" s="26">
        <v>23454</v>
      </c>
      <c r="B955" s="56">
        <f t="shared" si="88"/>
        <v>202.71027708891685</v>
      </c>
      <c r="C955" s="56">
        <f t="shared" si="84"/>
        <v>-0.20435967302453451</v>
      </c>
      <c r="D955" s="23">
        <f t="shared" si="83"/>
        <v>3.0239099859353136</v>
      </c>
      <c r="E955" s="23"/>
      <c r="F955" s="7" t="s">
        <v>1</v>
      </c>
      <c r="G955" s="7" t="s">
        <v>1</v>
      </c>
      <c r="H955" s="7" t="s">
        <v>1</v>
      </c>
      <c r="I955" s="7" t="s">
        <v>1</v>
      </c>
      <c r="J955" s="6" t="s">
        <v>1</v>
      </c>
      <c r="K955" s="6" t="s">
        <v>1</v>
      </c>
      <c r="L955" s="7" t="s">
        <v>1</v>
      </c>
      <c r="M955" s="7" t="s">
        <v>1</v>
      </c>
      <c r="N955" s="17">
        <v>146.5</v>
      </c>
      <c r="O955" s="17">
        <f t="shared" si="86"/>
        <v>-0.20435967302453451</v>
      </c>
      <c r="P955" s="7" t="s">
        <v>1</v>
      </c>
      <c r="Q955" s="7" t="s">
        <v>1</v>
      </c>
      <c r="R955" s="56">
        <f t="shared" si="87"/>
        <v>206.65542151335561</v>
      </c>
      <c r="S955" s="23">
        <f t="shared" si="85"/>
        <v>-0.20435967302453451</v>
      </c>
    </row>
    <row r="956" spans="1:19" s="5" customFormat="1" x14ac:dyDescent="0.3">
      <c r="A956" s="26">
        <v>23485</v>
      </c>
      <c r="B956" s="56">
        <f t="shared" si="88"/>
        <v>203.81722740749117</v>
      </c>
      <c r="C956" s="56">
        <f t="shared" si="84"/>
        <v>0.54607508532424909</v>
      </c>
      <c r="D956" s="23">
        <f t="shared" si="83"/>
        <v>3.4410112359550826</v>
      </c>
      <c r="E956" s="23"/>
      <c r="F956" s="7" t="s">
        <v>1</v>
      </c>
      <c r="G956" s="7" t="s">
        <v>1</v>
      </c>
      <c r="H956" s="7" t="s">
        <v>1</v>
      </c>
      <c r="I956" s="7" t="s">
        <v>1</v>
      </c>
      <c r="J956" s="6" t="s">
        <v>1</v>
      </c>
      <c r="K956" s="6" t="s">
        <v>1</v>
      </c>
      <c r="L956" s="7" t="s">
        <v>1</v>
      </c>
      <c r="M956" s="7" t="s">
        <v>1</v>
      </c>
      <c r="N956" s="17">
        <v>147.30000000000001</v>
      </c>
      <c r="O956" s="17">
        <f t="shared" si="86"/>
        <v>0.54607508532424909</v>
      </c>
      <c r="P956" s="7" t="s">
        <v>1</v>
      </c>
      <c r="Q956" s="7" t="s">
        <v>1</v>
      </c>
      <c r="R956" s="56">
        <f t="shared" si="87"/>
        <v>207.78391528271186</v>
      </c>
      <c r="S956" s="23">
        <f t="shared" si="85"/>
        <v>0.54607508532424909</v>
      </c>
    </row>
    <row r="957" spans="1:19" s="5" customFormat="1" x14ac:dyDescent="0.3">
      <c r="A957" s="26">
        <v>23515</v>
      </c>
      <c r="B957" s="56">
        <f t="shared" si="88"/>
        <v>204.37070256677828</v>
      </c>
      <c r="C957" s="56">
        <f t="shared" si="84"/>
        <v>0.27155465037336235</v>
      </c>
      <c r="D957" s="23">
        <f t="shared" si="83"/>
        <v>3.4313725490195957</v>
      </c>
      <c r="E957" s="23"/>
      <c r="F957" s="7" t="s">
        <v>1</v>
      </c>
      <c r="G957" s="7" t="s">
        <v>1</v>
      </c>
      <c r="H957" s="7" t="s">
        <v>1</v>
      </c>
      <c r="I957" s="7" t="s">
        <v>1</v>
      </c>
      <c r="J957" s="6" t="s">
        <v>1</v>
      </c>
      <c r="K957" s="6" t="s">
        <v>1</v>
      </c>
      <c r="L957" s="7" t="s">
        <v>1</v>
      </c>
      <c r="M957" s="7" t="s">
        <v>1</v>
      </c>
      <c r="N957" s="17">
        <v>147.69999999999999</v>
      </c>
      <c r="O957" s="17">
        <f t="shared" si="86"/>
        <v>0.27155465037336235</v>
      </c>
      <c r="P957" s="7" t="s">
        <v>1</v>
      </c>
      <c r="Q957" s="7" t="s">
        <v>1</v>
      </c>
      <c r="R957" s="56">
        <f t="shared" si="87"/>
        <v>208.34816216738992</v>
      </c>
      <c r="S957" s="23">
        <f t="shared" si="85"/>
        <v>0.27155465037336235</v>
      </c>
    </row>
    <row r="958" spans="1:19" s="5" customFormat="1" x14ac:dyDescent="0.3">
      <c r="A958" s="26">
        <v>23546</v>
      </c>
      <c r="B958" s="56">
        <f t="shared" si="88"/>
        <v>204.50907135660012</v>
      </c>
      <c r="C958" s="56">
        <f t="shared" si="84"/>
        <v>6.7704807041324422E-2</v>
      </c>
      <c r="D958" s="23">
        <f t="shared" si="83"/>
        <v>3.9381153305204197</v>
      </c>
      <c r="E958" s="23"/>
      <c r="F958" s="7" t="s">
        <v>1</v>
      </c>
      <c r="G958" s="7" t="s">
        <v>1</v>
      </c>
      <c r="H958" s="7" t="s">
        <v>1</v>
      </c>
      <c r="I958" s="7" t="s">
        <v>1</v>
      </c>
      <c r="J958" s="6" t="s">
        <v>1</v>
      </c>
      <c r="K958" s="6" t="s">
        <v>1</v>
      </c>
      <c r="L958" s="7" t="s">
        <v>1</v>
      </c>
      <c r="M958" s="7" t="s">
        <v>1</v>
      </c>
      <c r="N958" s="17">
        <v>147.80000000000001</v>
      </c>
      <c r="O958" s="17">
        <f t="shared" si="86"/>
        <v>6.7704807041324422E-2</v>
      </c>
      <c r="P958" s="7" t="s">
        <v>1</v>
      </c>
      <c r="Q958" s="7" t="s">
        <v>1</v>
      </c>
      <c r="R958" s="56">
        <f t="shared" si="87"/>
        <v>208.48922388855948</v>
      </c>
      <c r="S958" s="23">
        <f t="shared" si="85"/>
        <v>6.7704807041324422E-2</v>
      </c>
    </row>
    <row r="959" spans="1:19" s="5" customFormat="1" x14ac:dyDescent="0.3">
      <c r="A959" s="26">
        <v>23576</v>
      </c>
      <c r="B959" s="56">
        <f t="shared" si="88"/>
        <v>206.44623441410508</v>
      </c>
      <c r="C959" s="56">
        <f t="shared" si="84"/>
        <v>0.94722598105545508</v>
      </c>
      <c r="D959" s="23">
        <f t="shared" si="83"/>
        <v>4.628330995792429</v>
      </c>
      <c r="E959" s="23"/>
      <c r="F959" s="7" t="s">
        <v>1</v>
      </c>
      <c r="G959" s="7" t="s">
        <v>1</v>
      </c>
      <c r="H959" s="7" t="s">
        <v>1</v>
      </c>
      <c r="I959" s="7" t="s">
        <v>1</v>
      </c>
      <c r="J959" s="6" t="s">
        <v>1</v>
      </c>
      <c r="K959" s="6" t="s">
        <v>1</v>
      </c>
      <c r="L959" s="7" t="s">
        <v>1</v>
      </c>
      <c r="M959" s="7" t="s">
        <v>1</v>
      </c>
      <c r="N959" s="17">
        <v>149.19999999999999</v>
      </c>
      <c r="O959" s="17">
        <f t="shared" si="86"/>
        <v>0.94722598105545508</v>
      </c>
      <c r="P959" s="7" t="s">
        <v>1</v>
      </c>
      <c r="Q959" s="7" t="s">
        <v>1</v>
      </c>
      <c r="R959" s="56">
        <f t="shared" si="87"/>
        <v>210.4640879849328</v>
      </c>
      <c r="S959" s="23">
        <f t="shared" si="85"/>
        <v>0.94722598105545508</v>
      </c>
    </row>
    <row r="960" spans="1:19" s="5" customFormat="1" x14ac:dyDescent="0.3">
      <c r="A960" s="26">
        <v>23607</v>
      </c>
      <c r="B960" s="56">
        <f t="shared" si="88"/>
        <v>208.66013505125372</v>
      </c>
      <c r="C960" s="56">
        <f t="shared" si="84"/>
        <v>1.0723860589812562</v>
      </c>
      <c r="D960" s="23">
        <f t="shared" si="83"/>
        <v>6.1224489795918657</v>
      </c>
      <c r="E960" s="23"/>
      <c r="F960" s="7" t="s">
        <v>1</v>
      </c>
      <c r="G960" s="7" t="s">
        <v>1</v>
      </c>
      <c r="H960" s="7" t="s">
        <v>1</v>
      </c>
      <c r="I960" s="7" t="s">
        <v>1</v>
      </c>
      <c r="J960" s="6" t="s">
        <v>1</v>
      </c>
      <c r="K960" s="6" t="s">
        <v>1</v>
      </c>
      <c r="L960" s="7" t="s">
        <v>1</v>
      </c>
      <c r="M960" s="7" t="s">
        <v>1</v>
      </c>
      <c r="N960" s="17">
        <v>150.80000000000001</v>
      </c>
      <c r="O960" s="17">
        <f t="shared" si="86"/>
        <v>1.0723860589812562</v>
      </c>
      <c r="P960" s="7" t="s">
        <v>1</v>
      </c>
      <c r="Q960" s="7" t="s">
        <v>1</v>
      </c>
      <c r="R960" s="56">
        <f t="shared" si="87"/>
        <v>212.72107552364525</v>
      </c>
      <c r="S960" s="23">
        <f t="shared" si="85"/>
        <v>1.0723860589812562</v>
      </c>
    </row>
    <row r="961" spans="1:19" s="5" customFormat="1" x14ac:dyDescent="0.3">
      <c r="A961" s="26">
        <v>23638</v>
      </c>
      <c r="B961" s="56">
        <f t="shared" si="88"/>
        <v>205.75439046499616</v>
      </c>
      <c r="C961" s="56">
        <f t="shared" si="84"/>
        <v>-1.3925729442970991</v>
      </c>
      <c r="D961" s="23">
        <f t="shared" si="83"/>
        <v>4.7183098591549344</v>
      </c>
      <c r="E961" s="23"/>
      <c r="F961" s="7" t="s">
        <v>1</v>
      </c>
      <c r="G961" s="7" t="s">
        <v>1</v>
      </c>
      <c r="H961" s="7" t="s">
        <v>1</v>
      </c>
      <c r="I961" s="7" t="s">
        <v>1</v>
      </c>
      <c r="J961" s="6" t="s">
        <v>1</v>
      </c>
      <c r="K961" s="6" t="s">
        <v>1</v>
      </c>
      <c r="L961" s="7" t="s">
        <v>1</v>
      </c>
      <c r="M961" s="7" t="s">
        <v>1</v>
      </c>
      <c r="N961" s="17">
        <v>148.69999999999999</v>
      </c>
      <c r="O961" s="17">
        <f t="shared" si="86"/>
        <v>-1.3925729442970991</v>
      </c>
      <c r="P961" s="7" t="s">
        <v>1</v>
      </c>
      <c r="Q961" s="7" t="s">
        <v>1</v>
      </c>
      <c r="R961" s="56">
        <f t="shared" si="87"/>
        <v>209.75877937908518</v>
      </c>
      <c r="S961" s="23">
        <f t="shared" si="85"/>
        <v>-1.3925729442970991</v>
      </c>
    </row>
    <row r="962" spans="1:19" s="5" customFormat="1" x14ac:dyDescent="0.3">
      <c r="A962" s="26">
        <v>23668</v>
      </c>
      <c r="B962" s="56">
        <f t="shared" si="88"/>
        <v>205.4776528853526</v>
      </c>
      <c r="C962" s="56">
        <f t="shared" si="84"/>
        <v>-0.13449899125755893</v>
      </c>
      <c r="D962" s="23">
        <f t="shared" si="83"/>
        <v>4.9469964664311084</v>
      </c>
      <c r="E962" s="23"/>
      <c r="F962" s="7" t="s">
        <v>1</v>
      </c>
      <c r="G962" s="7" t="s">
        <v>1</v>
      </c>
      <c r="H962" s="7" t="s">
        <v>1</v>
      </c>
      <c r="I962" s="7" t="s">
        <v>1</v>
      </c>
      <c r="J962" s="6" t="s">
        <v>1</v>
      </c>
      <c r="K962" s="6" t="s">
        <v>1</v>
      </c>
      <c r="L962" s="7" t="s">
        <v>1</v>
      </c>
      <c r="M962" s="7" t="s">
        <v>1</v>
      </c>
      <c r="N962" s="17">
        <v>148.5</v>
      </c>
      <c r="O962" s="17">
        <f t="shared" si="86"/>
        <v>-0.13449899125755893</v>
      </c>
      <c r="P962" s="7" t="s">
        <v>1</v>
      </c>
      <c r="Q962" s="7" t="s">
        <v>1</v>
      </c>
      <c r="R962" s="56">
        <f t="shared" si="87"/>
        <v>209.47665593674614</v>
      </c>
      <c r="S962" s="23">
        <f t="shared" si="85"/>
        <v>-0.13449899125755893</v>
      </c>
    </row>
    <row r="963" spans="1:19" s="5" customFormat="1" x14ac:dyDescent="0.3">
      <c r="A963" s="26">
        <v>23699</v>
      </c>
      <c r="B963" s="56">
        <f t="shared" si="88"/>
        <v>207.5531847326794</v>
      </c>
      <c r="C963" s="56">
        <f t="shared" si="84"/>
        <v>1.0101010101010166</v>
      </c>
      <c r="D963" s="23">
        <f t="shared" si="83"/>
        <v>6.0820367751061033</v>
      </c>
      <c r="E963" s="23"/>
      <c r="F963" s="7" t="s">
        <v>1</v>
      </c>
      <c r="G963" s="7" t="s">
        <v>1</v>
      </c>
      <c r="H963" s="7" t="s">
        <v>1</v>
      </c>
      <c r="I963" s="7" t="s">
        <v>1</v>
      </c>
      <c r="J963" s="6" t="s">
        <v>1</v>
      </c>
      <c r="K963" s="6" t="s">
        <v>1</v>
      </c>
      <c r="L963" s="7" t="s">
        <v>1</v>
      </c>
      <c r="M963" s="7" t="s">
        <v>1</v>
      </c>
      <c r="N963" s="17">
        <v>150</v>
      </c>
      <c r="O963" s="17">
        <f t="shared" si="86"/>
        <v>1.0101010101010166</v>
      </c>
      <c r="P963" s="7" t="s">
        <v>1</v>
      </c>
      <c r="Q963" s="7" t="s">
        <v>1</v>
      </c>
      <c r="R963" s="56">
        <f t="shared" si="87"/>
        <v>211.59258175428906</v>
      </c>
      <c r="S963" s="23">
        <f t="shared" si="85"/>
        <v>1.0101010101010166</v>
      </c>
    </row>
    <row r="964" spans="1:19" s="5" customFormat="1" x14ac:dyDescent="0.3">
      <c r="A964" s="26">
        <v>23729</v>
      </c>
      <c r="B964" s="56">
        <f t="shared" si="88"/>
        <v>207.96829110214475</v>
      </c>
      <c r="C964" s="56">
        <f t="shared" si="84"/>
        <v>0.20000000000000018</v>
      </c>
      <c r="D964" s="23">
        <f t="shared" si="83"/>
        <v>5.5477528089887818</v>
      </c>
      <c r="E964" s="23"/>
      <c r="F964" s="7" t="s">
        <v>1</v>
      </c>
      <c r="G964" s="7" t="s">
        <v>1</v>
      </c>
      <c r="H964" s="7" t="s">
        <v>1</v>
      </c>
      <c r="I964" s="7" t="s">
        <v>1</v>
      </c>
      <c r="J964" s="6" t="s">
        <v>1</v>
      </c>
      <c r="K964" s="6" t="s">
        <v>1</v>
      </c>
      <c r="L964" s="7" t="s">
        <v>1</v>
      </c>
      <c r="M964" s="7" t="s">
        <v>1</v>
      </c>
      <c r="N964" s="17">
        <v>150.30000000000001</v>
      </c>
      <c r="O964" s="17">
        <f t="shared" si="86"/>
        <v>0.20000000000000018</v>
      </c>
      <c r="P964" s="7" t="s">
        <v>1</v>
      </c>
      <c r="Q964" s="7" t="s">
        <v>1</v>
      </c>
      <c r="R964" s="56">
        <f t="shared" si="87"/>
        <v>212.01576691779763</v>
      </c>
      <c r="S964" s="23">
        <f t="shared" si="85"/>
        <v>0.20000000000000018</v>
      </c>
    </row>
    <row r="965" spans="1:19" s="5" customFormat="1" x14ac:dyDescent="0.3">
      <c r="A965" s="26">
        <v>23760</v>
      </c>
      <c r="B965" s="56">
        <f t="shared" si="88"/>
        <v>206.99970957339221</v>
      </c>
      <c r="C965" s="56">
        <f t="shared" si="84"/>
        <v>-0.46573519627413074</v>
      </c>
      <c r="D965" s="23">
        <f t="shared" ref="D965:D1028" si="89">((B965/B953)-1)*100</f>
        <v>3.8167938931297662</v>
      </c>
      <c r="E965" s="23"/>
      <c r="F965" s="7" t="s">
        <v>1</v>
      </c>
      <c r="G965" s="7" t="s">
        <v>1</v>
      </c>
      <c r="H965" s="7" t="s">
        <v>1</v>
      </c>
      <c r="I965" s="7" t="s">
        <v>1</v>
      </c>
      <c r="J965" s="6" t="s">
        <v>1</v>
      </c>
      <c r="K965" s="6" t="s">
        <v>1</v>
      </c>
      <c r="L965" s="7" t="s">
        <v>1</v>
      </c>
      <c r="M965" s="7" t="s">
        <v>1</v>
      </c>
      <c r="N965" s="17">
        <v>149.6</v>
      </c>
      <c r="O965" s="17">
        <f t="shared" si="86"/>
        <v>-0.46573519627413074</v>
      </c>
      <c r="P965" s="7" t="s">
        <v>1</v>
      </c>
      <c r="Q965" s="7" t="s">
        <v>1</v>
      </c>
      <c r="R965" s="56">
        <f t="shared" si="87"/>
        <v>211.02833486961092</v>
      </c>
      <c r="S965" s="23">
        <f t="shared" si="85"/>
        <v>-0.46573519627413074</v>
      </c>
    </row>
    <row r="966" spans="1:19" s="5" customFormat="1" x14ac:dyDescent="0.3">
      <c r="A966" s="26">
        <v>23791</v>
      </c>
      <c r="B966" s="56">
        <f t="shared" si="88"/>
        <v>207.82992231232291</v>
      </c>
      <c r="C966" s="56">
        <f t="shared" si="84"/>
        <v>0.40106951871656804</v>
      </c>
      <c r="D966" s="23">
        <f t="shared" si="89"/>
        <v>2.3160762942779023</v>
      </c>
      <c r="E966" s="23"/>
      <c r="F966" s="7" t="s">
        <v>1</v>
      </c>
      <c r="G966" s="7" t="s">
        <v>1</v>
      </c>
      <c r="H966" s="7" t="s">
        <v>1</v>
      </c>
      <c r="I966" s="7" t="s">
        <v>1</v>
      </c>
      <c r="J966" s="6" t="s">
        <v>1</v>
      </c>
      <c r="K966" s="6" t="s">
        <v>1</v>
      </c>
      <c r="L966" s="7" t="s">
        <v>1</v>
      </c>
      <c r="M966" s="7" t="s">
        <v>1</v>
      </c>
      <c r="N966" s="17">
        <v>150.19999999999999</v>
      </c>
      <c r="O966" s="17">
        <f t="shared" si="86"/>
        <v>0.40106951871656804</v>
      </c>
      <c r="P966" s="7" t="s">
        <v>1</v>
      </c>
      <c r="Q966" s="7" t="s">
        <v>1</v>
      </c>
      <c r="R966" s="56">
        <f t="shared" si="87"/>
        <v>211.87470519662804</v>
      </c>
      <c r="S966" s="23">
        <f t="shared" si="85"/>
        <v>0.40106951871656804</v>
      </c>
    </row>
    <row r="967" spans="1:19" s="5" customFormat="1" x14ac:dyDescent="0.3">
      <c r="A967" s="26">
        <v>23819</v>
      </c>
      <c r="B967" s="56">
        <f t="shared" si="88"/>
        <v>208.52176626143185</v>
      </c>
      <c r="C967" s="56">
        <f t="shared" si="84"/>
        <v>0.33288948069241098</v>
      </c>
      <c r="D967" s="23">
        <f t="shared" si="89"/>
        <v>2.8668941979522078</v>
      </c>
      <c r="E967" s="23"/>
      <c r="F967" s="7" t="s">
        <v>1</v>
      </c>
      <c r="G967" s="7" t="s">
        <v>1</v>
      </c>
      <c r="H967" s="7" t="s">
        <v>1</v>
      </c>
      <c r="I967" s="7" t="s">
        <v>1</v>
      </c>
      <c r="J967" s="6" t="s">
        <v>1</v>
      </c>
      <c r="K967" s="6" t="s">
        <v>1</v>
      </c>
      <c r="L967" s="7" t="s">
        <v>1</v>
      </c>
      <c r="M967" s="7" t="s">
        <v>1</v>
      </c>
      <c r="N967" s="17">
        <v>150.69999999999999</v>
      </c>
      <c r="O967" s="17">
        <f t="shared" si="86"/>
        <v>0.33288948069241098</v>
      </c>
      <c r="P967" s="7" t="s">
        <v>1</v>
      </c>
      <c r="Q967" s="7" t="s">
        <v>1</v>
      </c>
      <c r="R967" s="56">
        <f t="shared" si="87"/>
        <v>212.58001380247566</v>
      </c>
      <c r="S967" s="23">
        <f t="shared" si="85"/>
        <v>0.33288948069241098</v>
      </c>
    </row>
    <row r="968" spans="1:19" s="5" customFormat="1" x14ac:dyDescent="0.3">
      <c r="A968" s="26">
        <v>23850</v>
      </c>
      <c r="B968" s="56">
        <f t="shared" si="88"/>
        <v>209.49034779018439</v>
      </c>
      <c r="C968" s="56">
        <f t="shared" si="84"/>
        <v>0.4644990046450026</v>
      </c>
      <c r="D968" s="23">
        <f t="shared" si="89"/>
        <v>2.7834351663272194</v>
      </c>
      <c r="E968" s="23"/>
      <c r="F968" s="7" t="s">
        <v>1</v>
      </c>
      <c r="G968" s="7" t="s">
        <v>1</v>
      </c>
      <c r="H968" s="7" t="s">
        <v>1</v>
      </c>
      <c r="I968" s="7" t="s">
        <v>1</v>
      </c>
      <c r="J968" s="6" t="s">
        <v>1</v>
      </c>
      <c r="K968" s="6" t="s">
        <v>1</v>
      </c>
      <c r="L968" s="7" t="s">
        <v>1</v>
      </c>
      <c r="M968" s="7" t="s">
        <v>1</v>
      </c>
      <c r="N968" s="17">
        <v>151.4</v>
      </c>
      <c r="O968" s="17">
        <f t="shared" si="86"/>
        <v>0.4644990046450026</v>
      </c>
      <c r="P968" s="7" t="s">
        <v>1</v>
      </c>
      <c r="Q968" s="7" t="s">
        <v>1</v>
      </c>
      <c r="R968" s="56">
        <f t="shared" si="87"/>
        <v>213.56744585066238</v>
      </c>
      <c r="S968" s="23">
        <f t="shared" si="85"/>
        <v>0.4644990046450026</v>
      </c>
    </row>
    <row r="969" spans="1:19" s="5" customFormat="1" x14ac:dyDescent="0.3">
      <c r="A969" s="26">
        <v>23880</v>
      </c>
      <c r="B969" s="56">
        <f t="shared" si="88"/>
        <v>209.62871658000614</v>
      </c>
      <c r="C969" s="56">
        <f t="shared" si="84"/>
        <v>6.6050198150580108E-2</v>
      </c>
      <c r="D969" s="23">
        <f t="shared" si="89"/>
        <v>2.5727826675693954</v>
      </c>
      <c r="E969" s="23"/>
      <c r="F969" s="7" t="s">
        <v>1</v>
      </c>
      <c r="G969" s="7" t="s">
        <v>1</v>
      </c>
      <c r="H969" s="7" t="s">
        <v>1</v>
      </c>
      <c r="I969" s="7" t="s">
        <v>1</v>
      </c>
      <c r="J969" s="6" t="s">
        <v>1</v>
      </c>
      <c r="K969" s="6" t="s">
        <v>1</v>
      </c>
      <c r="L969" s="7" t="s">
        <v>1</v>
      </c>
      <c r="M969" s="7" t="s">
        <v>1</v>
      </c>
      <c r="N969" s="17">
        <v>151.5</v>
      </c>
      <c r="O969" s="17">
        <f t="shared" si="86"/>
        <v>6.6050198150580108E-2</v>
      </c>
      <c r="P969" s="7" t="s">
        <v>1</v>
      </c>
      <c r="Q969" s="7" t="s">
        <v>1</v>
      </c>
      <c r="R969" s="56">
        <f t="shared" si="87"/>
        <v>213.70850757183189</v>
      </c>
      <c r="S969" s="23">
        <f t="shared" si="85"/>
        <v>6.6050198150580108E-2</v>
      </c>
    </row>
    <row r="970" spans="1:19" s="5" customFormat="1" x14ac:dyDescent="0.3">
      <c r="A970" s="26">
        <v>23911</v>
      </c>
      <c r="B970" s="56">
        <f t="shared" si="88"/>
        <v>209.90545415964971</v>
      </c>
      <c r="C970" s="56">
        <f t="shared" si="84"/>
        <v>0.13201320132012473</v>
      </c>
      <c r="D970" s="23">
        <f t="shared" si="89"/>
        <v>2.638700947225936</v>
      </c>
      <c r="E970" s="23"/>
      <c r="F970" s="7" t="s">
        <v>1</v>
      </c>
      <c r="G970" s="7" t="s">
        <v>1</v>
      </c>
      <c r="H970" s="7" t="s">
        <v>1</v>
      </c>
      <c r="I970" s="7" t="s">
        <v>1</v>
      </c>
      <c r="J970" s="6" t="s">
        <v>1</v>
      </c>
      <c r="K970" s="6" t="s">
        <v>1</v>
      </c>
      <c r="L970" s="7" t="s">
        <v>1</v>
      </c>
      <c r="M970" s="7" t="s">
        <v>1</v>
      </c>
      <c r="N970" s="17">
        <v>151.69999999999999</v>
      </c>
      <c r="O970" s="17">
        <f t="shared" si="86"/>
        <v>0.13201320132012473</v>
      </c>
      <c r="P970" s="7" t="s">
        <v>1</v>
      </c>
      <c r="Q970" s="7" t="s">
        <v>1</v>
      </c>
      <c r="R970" s="56">
        <f t="shared" si="87"/>
        <v>213.99063101417093</v>
      </c>
      <c r="S970" s="23">
        <f t="shared" si="85"/>
        <v>0.13201320132012473</v>
      </c>
    </row>
    <row r="971" spans="1:19" s="5" customFormat="1" x14ac:dyDescent="0.3">
      <c r="A971" s="26">
        <v>23941</v>
      </c>
      <c r="B971" s="56">
        <f t="shared" si="88"/>
        <v>208.93687263089723</v>
      </c>
      <c r="C971" s="56">
        <f t="shared" si="84"/>
        <v>-0.46143704680289277</v>
      </c>
      <c r="D971" s="23">
        <f t="shared" si="89"/>
        <v>1.2064343163538771</v>
      </c>
      <c r="E971" s="23"/>
      <c r="F971" s="7" t="s">
        <v>1</v>
      </c>
      <c r="G971" s="7" t="s">
        <v>1</v>
      </c>
      <c r="H971" s="7" t="s">
        <v>1</v>
      </c>
      <c r="I971" s="7" t="s">
        <v>1</v>
      </c>
      <c r="J971" s="6" t="s">
        <v>1</v>
      </c>
      <c r="K971" s="6" t="s">
        <v>1</v>
      </c>
      <c r="L971" s="7" t="s">
        <v>1</v>
      </c>
      <c r="M971" s="7" t="s">
        <v>1</v>
      </c>
      <c r="N971" s="17">
        <v>151</v>
      </c>
      <c r="O971" s="17">
        <f t="shared" si="86"/>
        <v>-0.46143704680289277</v>
      </c>
      <c r="P971" s="7" t="s">
        <v>1</v>
      </c>
      <c r="Q971" s="7" t="s">
        <v>1</v>
      </c>
      <c r="R971" s="56">
        <f t="shared" si="87"/>
        <v>213.00319896598427</v>
      </c>
      <c r="S971" s="23">
        <f t="shared" si="85"/>
        <v>-0.46143704680289277</v>
      </c>
    </row>
    <row r="972" spans="1:19" s="5" customFormat="1" x14ac:dyDescent="0.3">
      <c r="A972" s="26">
        <v>23972</v>
      </c>
      <c r="B972" s="56">
        <f t="shared" si="88"/>
        <v>208.3833974716101</v>
      </c>
      <c r="C972" s="56">
        <f t="shared" si="84"/>
        <v>-0.26490066225165476</v>
      </c>
      <c r="D972" s="23">
        <f t="shared" si="89"/>
        <v>-0.13262599469497927</v>
      </c>
      <c r="E972" s="23"/>
      <c r="F972" s="7" t="s">
        <v>1</v>
      </c>
      <c r="G972" s="7" t="s">
        <v>1</v>
      </c>
      <c r="H972" s="7" t="s">
        <v>1</v>
      </c>
      <c r="I972" s="7" t="s">
        <v>1</v>
      </c>
      <c r="J972" s="6" t="s">
        <v>1</v>
      </c>
      <c r="K972" s="6" t="s">
        <v>1</v>
      </c>
      <c r="L972" s="7" t="s">
        <v>1</v>
      </c>
      <c r="M972" s="7" t="s">
        <v>1</v>
      </c>
      <c r="N972" s="17">
        <v>150.6</v>
      </c>
      <c r="O972" s="17">
        <f t="shared" si="86"/>
        <v>-0.26490066225165476</v>
      </c>
      <c r="P972" s="7" t="s">
        <v>1</v>
      </c>
      <c r="Q972" s="7" t="s">
        <v>1</v>
      </c>
      <c r="R972" s="56">
        <f t="shared" si="87"/>
        <v>212.43895208130616</v>
      </c>
      <c r="S972" s="23">
        <f t="shared" si="85"/>
        <v>-0.26490066225165476</v>
      </c>
    </row>
    <row r="973" spans="1:19" s="5" customFormat="1" x14ac:dyDescent="0.3">
      <c r="A973" s="26">
        <v>24003</v>
      </c>
      <c r="B973" s="56">
        <f t="shared" si="88"/>
        <v>209.21361021054082</v>
      </c>
      <c r="C973" s="56">
        <f t="shared" si="84"/>
        <v>0.39840637450199168</v>
      </c>
      <c r="D973" s="23">
        <f t="shared" si="89"/>
        <v>1.6812373907195699</v>
      </c>
      <c r="E973" s="23"/>
      <c r="F973" s="7" t="s">
        <v>1</v>
      </c>
      <c r="G973" s="7" t="s">
        <v>1</v>
      </c>
      <c r="H973" s="7" t="s">
        <v>1</v>
      </c>
      <c r="I973" s="7" t="s">
        <v>1</v>
      </c>
      <c r="J973" s="6" t="s">
        <v>1</v>
      </c>
      <c r="K973" s="6" t="s">
        <v>1</v>
      </c>
      <c r="L973" s="7" t="s">
        <v>1</v>
      </c>
      <c r="M973" s="7" t="s">
        <v>1</v>
      </c>
      <c r="N973" s="17">
        <v>151.19999999999999</v>
      </c>
      <c r="O973" s="17">
        <f t="shared" si="86"/>
        <v>0.39840637450199168</v>
      </c>
      <c r="P973" s="7" t="s">
        <v>1</v>
      </c>
      <c r="Q973" s="7" t="s">
        <v>1</v>
      </c>
      <c r="R973" s="56">
        <f t="shared" si="87"/>
        <v>213.28532240832331</v>
      </c>
      <c r="S973" s="23">
        <f t="shared" si="85"/>
        <v>0.39840637450199168</v>
      </c>
    </row>
    <row r="974" spans="1:19" s="5" customFormat="1" x14ac:dyDescent="0.3">
      <c r="A974" s="26">
        <v>24033</v>
      </c>
      <c r="B974" s="56">
        <f t="shared" si="88"/>
        <v>209.07524142071904</v>
      </c>
      <c r="C974" s="56">
        <f t="shared" ref="C974:C1013" si="90">O974</f>
        <v>-6.6137566137558501E-2</v>
      </c>
      <c r="D974" s="23">
        <f t="shared" si="89"/>
        <v>1.7508417508417473</v>
      </c>
      <c r="E974" s="23"/>
      <c r="F974" s="7" t="s">
        <v>1</v>
      </c>
      <c r="G974" s="7" t="s">
        <v>1</v>
      </c>
      <c r="H974" s="7" t="s">
        <v>1</v>
      </c>
      <c r="I974" s="7" t="s">
        <v>1</v>
      </c>
      <c r="J974" s="6" t="s">
        <v>1</v>
      </c>
      <c r="K974" s="6" t="s">
        <v>1</v>
      </c>
      <c r="L974" s="7" t="s">
        <v>1</v>
      </c>
      <c r="M974" s="7" t="s">
        <v>1</v>
      </c>
      <c r="N974" s="17">
        <v>151.1</v>
      </c>
      <c r="O974" s="17">
        <f t="shared" si="86"/>
        <v>-6.6137566137558501E-2</v>
      </c>
      <c r="P974" s="7" t="s">
        <v>1</v>
      </c>
      <c r="Q974" s="7" t="s">
        <v>1</v>
      </c>
      <c r="R974" s="56">
        <f t="shared" si="87"/>
        <v>213.1442606871538</v>
      </c>
      <c r="S974" s="23">
        <f t="shared" ref="S974:S1024" si="91">O974</f>
        <v>-6.6137566137558501E-2</v>
      </c>
    </row>
    <row r="975" spans="1:19" s="5" customFormat="1" x14ac:dyDescent="0.3">
      <c r="A975" s="26">
        <v>24064</v>
      </c>
      <c r="B975" s="56">
        <f t="shared" si="88"/>
        <v>208.3833974716101</v>
      </c>
      <c r="C975" s="56">
        <f t="shared" si="90"/>
        <v>-0.33090668431502435</v>
      </c>
      <c r="D975" s="23">
        <f t="shared" si="89"/>
        <v>0.40000000000000036</v>
      </c>
      <c r="E975" s="23"/>
      <c r="F975" s="7" t="s">
        <v>1</v>
      </c>
      <c r="G975" s="7" t="s">
        <v>1</v>
      </c>
      <c r="H975" s="7" t="s">
        <v>1</v>
      </c>
      <c r="I975" s="7" t="s">
        <v>1</v>
      </c>
      <c r="J975" s="6" t="s">
        <v>1</v>
      </c>
      <c r="K975" s="6" t="s">
        <v>1</v>
      </c>
      <c r="L975" s="7" t="s">
        <v>1</v>
      </c>
      <c r="M975" s="7" t="s">
        <v>1</v>
      </c>
      <c r="N975" s="17">
        <v>150.6</v>
      </c>
      <c r="O975" s="17">
        <f t="shared" si="86"/>
        <v>-0.33090668431502435</v>
      </c>
      <c r="P975" s="7" t="s">
        <v>1</v>
      </c>
      <c r="Q975" s="7" t="s">
        <v>1</v>
      </c>
      <c r="R975" s="56">
        <f t="shared" si="87"/>
        <v>212.43895208130618</v>
      </c>
      <c r="S975" s="23">
        <f t="shared" si="91"/>
        <v>-0.33090668431502435</v>
      </c>
    </row>
    <row r="976" spans="1:19" s="5" customFormat="1" x14ac:dyDescent="0.3">
      <c r="A976" s="26">
        <v>24094</v>
      </c>
      <c r="B976" s="56">
        <f t="shared" si="88"/>
        <v>208.3833974716101</v>
      </c>
      <c r="C976" s="56">
        <f t="shared" si="90"/>
        <v>0</v>
      </c>
      <c r="D976" s="23">
        <f t="shared" si="89"/>
        <v>0.19960079840319889</v>
      </c>
      <c r="E976" s="23"/>
      <c r="F976" s="7" t="s">
        <v>1</v>
      </c>
      <c r="G976" s="7" t="s">
        <v>1</v>
      </c>
      <c r="H976" s="7" t="s">
        <v>1</v>
      </c>
      <c r="I976" s="7" t="s">
        <v>1</v>
      </c>
      <c r="J976" s="6" t="s">
        <v>1</v>
      </c>
      <c r="K976" s="6" t="s">
        <v>1</v>
      </c>
      <c r="L976" s="7" t="s">
        <v>1</v>
      </c>
      <c r="M976" s="7" t="s">
        <v>1</v>
      </c>
      <c r="N976" s="17">
        <v>150.6</v>
      </c>
      <c r="O976" s="17">
        <f t="shared" si="86"/>
        <v>0</v>
      </c>
      <c r="P976" s="7" t="s">
        <v>1</v>
      </c>
      <c r="Q976" s="7" t="s">
        <v>1</v>
      </c>
      <c r="R976" s="56">
        <f t="shared" si="87"/>
        <v>212.43895208130618</v>
      </c>
      <c r="S976" s="23">
        <f t="shared" si="91"/>
        <v>0</v>
      </c>
    </row>
    <row r="977" spans="1:19" s="5" customFormat="1" x14ac:dyDescent="0.3">
      <c r="A977" s="26">
        <v>24125</v>
      </c>
      <c r="B977" s="56">
        <f t="shared" si="88"/>
        <v>209.07524142071904</v>
      </c>
      <c r="C977" s="56">
        <f t="shared" si="90"/>
        <v>0.33200531208499307</v>
      </c>
      <c r="D977" s="23">
        <f t="shared" si="89"/>
        <v>1.0026737967914645</v>
      </c>
      <c r="E977" s="23"/>
      <c r="F977" s="7" t="s">
        <v>1</v>
      </c>
      <c r="G977" s="7" t="s">
        <v>1</v>
      </c>
      <c r="H977" s="7" t="s">
        <v>1</v>
      </c>
      <c r="I977" s="7" t="s">
        <v>1</v>
      </c>
      <c r="J977" s="6" t="s">
        <v>1</v>
      </c>
      <c r="K977" s="6" t="s">
        <v>1</v>
      </c>
      <c r="L977" s="7" t="s">
        <v>1</v>
      </c>
      <c r="M977" s="7" t="s">
        <v>1</v>
      </c>
      <c r="N977" s="17">
        <v>151.1</v>
      </c>
      <c r="O977" s="17">
        <f t="shared" si="86"/>
        <v>0.33200531208499307</v>
      </c>
      <c r="P977" s="7" t="s">
        <v>1</v>
      </c>
      <c r="Q977" s="7" t="s">
        <v>1</v>
      </c>
      <c r="R977" s="56">
        <f t="shared" si="87"/>
        <v>213.1442606871538</v>
      </c>
      <c r="S977" s="23">
        <f t="shared" si="91"/>
        <v>0.33200531208499307</v>
      </c>
    </row>
    <row r="978" spans="1:19" s="5" customFormat="1" x14ac:dyDescent="0.3">
      <c r="A978" s="26">
        <v>24156</v>
      </c>
      <c r="B978" s="56">
        <f t="shared" si="88"/>
        <v>208.93687263089726</v>
      </c>
      <c r="C978" s="56">
        <f t="shared" si="90"/>
        <v>-6.6181336863002649E-2</v>
      </c>
      <c r="D978" s="23">
        <f t="shared" si="89"/>
        <v>0.53262316910789309</v>
      </c>
      <c r="E978" s="23"/>
      <c r="F978" s="7" t="s">
        <v>1</v>
      </c>
      <c r="G978" s="7" t="s">
        <v>1</v>
      </c>
      <c r="H978" s="7" t="s">
        <v>1</v>
      </c>
      <c r="I978" s="7" t="s">
        <v>1</v>
      </c>
      <c r="J978" s="6" t="s">
        <v>1</v>
      </c>
      <c r="K978" s="6" t="s">
        <v>1</v>
      </c>
      <c r="L978" s="7" t="s">
        <v>1</v>
      </c>
      <c r="M978" s="7" t="s">
        <v>1</v>
      </c>
      <c r="N978" s="17">
        <v>151</v>
      </c>
      <c r="O978" s="17">
        <f t="shared" si="86"/>
        <v>-6.6181336863002649E-2</v>
      </c>
      <c r="P978" s="7" t="s">
        <v>1</v>
      </c>
      <c r="Q978" s="7" t="s">
        <v>1</v>
      </c>
      <c r="R978" s="56">
        <f t="shared" si="87"/>
        <v>213.00319896598427</v>
      </c>
      <c r="S978" s="23">
        <f t="shared" si="91"/>
        <v>-6.6181336863002649E-2</v>
      </c>
    </row>
    <row r="979" spans="1:19" s="5" customFormat="1" x14ac:dyDescent="0.3">
      <c r="A979" s="26">
        <v>24184</v>
      </c>
      <c r="B979" s="56">
        <f t="shared" si="88"/>
        <v>208.52176626143188</v>
      </c>
      <c r="C979" s="56">
        <f t="shared" si="90"/>
        <v>-0.1986754966887494</v>
      </c>
      <c r="D979" s="23">
        <f t="shared" si="89"/>
        <v>2.2204460492503131E-14</v>
      </c>
      <c r="E979" s="23"/>
      <c r="F979" s="7" t="s">
        <v>1</v>
      </c>
      <c r="G979" s="7" t="s">
        <v>1</v>
      </c>
      <c r="H979" s="7" t="s">
        <v>1</v>
      </c>
      <c r="I979" s="7" t="s">
        <v>1</v>
      </c>
      <c r="J979" s="6" t="s">
        <v>1</v>
      </c>
      <c r="K979" s="6" t="s">
        <v>1</v>
      </c>
      <c r="L979" s="7" t="s">
        <v>1</v>
      </c>
      <c r="M979" s="7" t="s">
        <v>1</v>
      </c>
      <c r="N979" s="17">
        <v>150.69999999999999</v>
      </c>
      <c r="O979" s="17">
        <f t="shared" si="86"/>
        <v>-0.1986754966887494</v>
      </c>
      <c r="P979" s="7" t="s">
        <v>1</v>
      </c>
      <c r="Q979" s="7" t="s">
        <v>1</v>
      </c>
      <c r="R979" s="56">
        <f t="shared" si="87"/>
        <v>212.58001380247566</v>
      </c>
      <c r="S979" s="23">
        <f t="shared" si="91"/>
        <v>-0.1986754966887494</v>
      </c>
    </row>
    <row r="980" spans="1:19" s="5" customFormat="1" x14ac:dyDescent="0.3">
      <c r="A980" s="26">
        <v>24215</v>
      </c>
      <c r="B980" s="56">
        <f t="shared" si="88"/>
        <v>209.76708536982795</v>
      </c>
      <c r="C980" s="56">
        <f t="shared" si="90"/>
        <v>0.59721300597213034</v>
      </c>
      <c r="D980" s="23">
        <f t="shared" si="89"/>
        <v>0.13210039630118242</v>
      </c>
      <c r="E980" s="23"/>
      <c r="F980" s="7" t="s">
        <v>1</v>
      </c>
      <c r="G980" s="7" t="s">
        <v>1</v>
      </c>
      <c r="H980" s="7" t="s">
        <v>1</v>
      </c>
      <c r="I980" s="7" t="s">
        <v>1</v>
      </c>
      <c r="J980" s="6" t="s">
        <v>1</v>
      </c>
      <c r="K980" s="6" t="s">
        <v>1</v>
      </c>
      <c r="L980" s="7" t="s">
        <v>1</v>
      </c>
      <c r="M980" s="7" t="s">
        <v>1</v>
      </c>
      <c r="N980" s="17">
        <v>151.6</v>
      </c>
      <c r="O980" s="17">
        <f t="shared" si="86"/>
        <v>0.59721300597213034</v>
      </c>
      <c r="P980" s="7" t="s">
        <v>1</v>
      </c>
      <c r="Q980" s="7" t="s">
        <v>1</v>
      </c>
      <c r="R980" s="56">
        <f t="shared" si="87"/>
        <v>213.84956929300139</v>
      </c>
      <c r="S980" s="23">
        <f t="shared" si="91"/>
        <v>0.59721300597213034</v>
      </c>
    </row>
    <row r="981" spans="1:19" s="5" customFormat="1" x14ac:dyDescent="0.3">
      <c r="A981" s="26">
        <v>24245</v>
      </c>
      <c r="B981" s="56">
        <f t="shared" si="88"/>
        <v>209.76708536982795</v>
      </c>
      <c r="C981" s="56">
        <f t="shared" si="90"/>
        <v>0</v>
      </c>
      <c r="D981" s="23">
        <f t="shared" si="89"/>
        <v>6.6006600660073467E-2</v>
      </c>
      <c r="E981" s="23"/>
      <c r="F981" s="7" t="s">
        <v>1</v>
      </c>
      <c r="G981" s="7" t="s">
        <v>1</v>
      </c>
      <c r="H981" s="7" t="s">
        <v>1</v>
      </c>
      <c r="I981" s="7" t="s">
        <v>1</v>
      </c>
      <c r="J981" s="6" t="s">
        <v>1</v>
      </c>
      <c r="K981" s="6" t="s">
        <v>1</v>
      </c>
      <c r="L981" s="7" t="s">
        <v>1</v>
      </c>
      <c r="M981" s="7" t="s">
        <v>1</v>
      </c>
      <c r="N981" s="17">
        <v>151.6</v>
      </c>
      <c r="O981" s="17">
        <f t="shared" si="86"/>
        <v>0</v>
      </c>
      <c r="P981" s="7" t="s">
        <v>1</v>
      </c>
      <c r="Q981" s="7" t="s">
        <v>1</v>
      </c>
      <c r="R981" s="56">
        <f t="shared" si="87"/>
        <v>213.84956929300139</v>
      </c>
      <c r="S981" s="23">
        <f t="shared" si="91"/>
        <v>0</v>
      </c>
    </row>
    <row r="982" spans="1:19" s="5" customFormat="1" x14ac:dyDescent="0.3">
      <c r="A982" s="26">
        <v>24276</v>
      </c>
      <c r="B982" s="56">
        <f t="shared" si="88"/>
        <v>210.59729810875865</v>
      </c>
      <c r="C982" s="56">
        <f t="shared" si="90"/>
        <v>0.39577836411608391</v>
      </c>
      <c r="D982" s="23">
        <f t="shared" si="89"/>
        <v>0.32959789057349642</v>
      </c>
      <c r="E982" s="23"/>
      <c r="F982" s="7" t="s">
        <v>1</v>
      </c>
      <c r="G982" s="7" t="s">
        <v>1</v>
      </c>
      <c r="H982" s="7" t="s">
        <v>1</v>
      </c>
      <c r="I982" s="7" t="s">
        <v>1</v>
      </c>
      <c r="J982" s="6" t="s">
        <v>1</v>
      </c>
      <c r="K982" s="6" t="s">
        <v>1</v>
      </c>
      <c r="L982" s="7" t="s">
        <v>1</v>
      </c>
      <c r="M982" s="7" t="s">
        <v>1</v>
      </c>
      <c r="N982" s="17">
        <v>152.19999999999999</v>
      </c>
      <c r="O982" s="17">
        <f t="shared" si="86"/>
        <v>0.39577836411608391</v>
      </c>
      <c r="P982" s="7" t="s">
        <v>1</v>
      </c>
      <c r="Q982" s="7" t="s">
        <v>1</v>
      </c>
      <c r="R982" s="56">
        <f t="shared" si="87"/>
        <v>214.69593962001852</v>
      </c>
      <c r="S982" s="23">
        <f t="shared" si="91"/>
        <v>0.39577836411608391</v>
      </c>
    </row>
    <row r="983" spans="1:19" s="5" customFormat="1" x14ac:dyDescent="0.3">
      <c r="A983" s="26">
        <v>24306</v>
      </c>
      <c r="B983" s="56">
        <f t="shared" si="88"/>
        <v>211.98098600697651</v>
      </c>
      <c r="C983" s="56">
        <f t="shared" si="90"/>
        <v>0.65703022339027584</v>
      </c>
      <c r="D983" s="23">
        <f t="shared" si="89"/>
        <v>1.4569536423840956</v>
      </c>
      <c r="E983" s="23"/>
      <c r="F983" s="7" t="s">
        <v>1</v>
      </c>
      <c r="G983" s="7" t="s">
        <v>1</v>
      </c>
      <c r="H983" s="7" t="s">
        <v>1</v>
      </c>
      <c r="I983" s="7" t="s">
        <v>1</v>
      </c>
      <c r="J983" s="6" t="s">
        <v>1</v>
      </c>
      <c r="K983" s="6" t="s">
        <v>1</v>
      </c>
      <c r="L983" s="7" t="s">
        <v>1</v>
      </c>
      <c r="M983" s="7" t="s">
        <v>1</v>
      </c>
      <c r="N983" s="17">
        <v>153.19999999999999</v>
      </c>
      <c r="O983" s="17">
        <f t="shared" si="86"/>
        <v>0.65703022339027584</v>
      </c>
      <c r="P983" s="7" t="s">
        <v>1</v>
      </c>
      <c r="Q983" s="7" t="s">
        <v>1</v>
      </c>
      <c r="R983" s="56">
        <f t="shared" si="87"/>
        <v>216.10655683171379</v>
      </c>
      <c r="S983" s="23">
        <f t="shared" si="91"/>
        <v>0.65703022339027584</v>
      </c>
    </row>
    <row r="984" spans="1:19" s="5" customFormat="1" x14ac:dyDescent="0.3">
      <c r="A984" s="26">
        <v>24337</v>
      </c>
      <c r="B984" s="56">
        <f t="shared" si="88"/>
        <v>213.22630511537258</v>
      </c>
      <c r="C984" s="56">
        <f t="shared" si="90"/>
        <v>0.58746736292427659</v>
      </c>
      <c r="D984" s="23">
        <f t="shared" si="89"/>
        <v>2.3240371845949293</v>
      </c>
      <c r="E984" s="23"/>
      <c r="F984" s="7" t="s">
        <v>1</v>
      </c>
      <c r="G984" s="7" t="s">
        <v>1</v>
      </c>
      <c r="H984" s="7" t="s">
        <v>1</v>
      </c>
      <c r="I984" s="7" t="s">
        <v>1</v>
      </c>
      <c r="J984" s="6" t="s">
        <v>1</v>
      </c>
      <c r="K984" s="6" t="s">
        <v>1</v>
      </c>
      <c r="L984" s="7" t="s">
        <v>1</v>
      </c>
      <c r="M984" s="7" t="s">
        <v>1</v>
      </c>
      <c r="N984" s="17">
        <v>154.1</v>
      </c>
      <c r="O984" s="17">
        <f t="shared" ref="O984:O1024" si="92">((N984/N983)-1)*100</f>
        <v>0.58746736292427659</v>
      </c>
      <c r="P984" s="7" t="s">
        <v>1</v>
      </c>
      <c r="Q984" s="7" t="s">
        <v>1</v>
      </c>
      <c r="R984" s="56">
        <f t="shared" si="87"/>
        <v>217.37611232223952</v>
      </c>
      <c r="S984" s="23">
        <f t="shared" si="91"/>
        <v>0.58746736292427659</v>
      </c>
    </row>
    <row r="985" spans="1:19" s="5" customFormat="1" x14ac:dyDescent="0.3">
      <c r="A985" s="26">
        <v>24368</v>
      </c>
      <c r="B985" s="56">
        <f t="shared" si="88"/>
        <v>213.22630511537258</v>
      </c>
      <c r="C985" s="56">
        <f t="shared" si="90"/>
        <v>0</v>
      </c>
      <c r="D985" s="23">
        <f t="shared" si="89"/>
        <v>1.9179894179893964</v>
      </c>
      <c r="E985" s="23"/>
      <c r="F985" s="7" t="s">
        <v>1</v>
      </c>
      <c r="G985" s="7" t="s">
        <v>1</v>
      </c>
      <c r="H985" s="7" t="s">
        <v>1</v>
      </c>
      <c r="I985" s="7" t="s">
        <v>1</v>
      </c>
      <c r="J985" s="6" t="s">
        <v>1</v>
      </c>
      <c r="K985" s="6" t="s">
        <v>1</v>
      </c>
      <c r="L985" s="7" t="s">
        <v>1</v>
      </c>
      <c r="M985" s="7" t="s">
        <v>1</v>
      </c>
      <c r="N985" s="17">
        <v>154.1</v>
      </c>
      <c r="O985" s="17">
        <f t="shared" si="92"/>
        <v>0</v>
      </c>
      <c r="P985" s="7" t="s">
        <v>1</v>
      </c>
      <c r="Q985" s="7" t="s">
        <v>1</v>
      </c>
      <c r="R985" s="56">
        <f t="shared" ref="R985:R1024" si="93">R984*((1+(S985/100)))</f>
        <v>217.37611232223952</v>
      </c>
      <c r="S985" s="23">
        <f t="shared" si="91"/>
        <v>0</v>
      </c>
    </row>
    <row r="986" spans="1:19" s="5" customFormat="1" x14ac:dyDescent="0.3">
      <c r="A986" s="26">
        <v>24398</v>
      </c>
      <c r="B986" s="56">
        <f t="shared" si="88"/>
        <v>213.9181490644815</v>
      </c>
      <c r="C986" s="56">
        <f t="shared" si="90"/>
        <v>0.32446463335495945</v>
      </c>
      <c r="D986" s="23">
        <f t="shared" si="89"/>
        <v>2.3163467902051371</v>
      </c>
      <c r="E986" s="23"/>
      <c r="F986" s="7" t="s">
        <v>1</v>
      </c>
      <c r="G986" s="7" t="s">
        <v>1</v>
      </c>
      <c r="H986" s="7" t="s">
        <v>1</v>
      </c>
      <c r="I986" s="7" t="s">
        <v>1</v>
      </c>
      <c r="J986" s="6" t="s">
        <v>1</v>
      </c>
      <c r="K986" s="6" t="s">
        <v>1</v>
      </c>
      <c r="L986" s="7" t="s">
        <v>1</v>
      </c>
      <c r="M986" s="7" t="s">
        <v>1</v>
      </c>
      <c r="N986" s="17">
        <v>154.6</v>
      </c>
      <c r="O986" s="17">
        <f t="shared" si="92"/>
        <v>0.32446463335495945</v>
      </c>
      <c r="P986" s="7" t="s">
        <v>1</v>
      </c>
      <c r="Q986" s="7" t="s">
        <v>1</v>
      </c>
      <c r="R986" s="56">
        <f t="shared" si="93"/>
        <v>218.08142092808714</v>
      </c>
      <c r="S986" s="23">
        <f t="shared" si="91"/>
        <v>0.32446463335495945</v>
      </c>
    </row>
    <row r="987" spans="1:19" s="5" customFormat="1" x14ac:dyDescent="0.3">
      <c r="A987" s="26">
        <v>24429</v>
      </c>
      <c r="B987" s="56">
        <f t="shared" si="88"/>
        <v>214.19488664412506</v>
      </c>
      <c r="C987" s="56">
        <f t="shared" si="90"/>
        <v>0.12936610608020871</v>
      </c>
      <c r="D987" s="23">
        <f t="shared" si="89"/>
        <v>2.7888446215139195</v>
      </c>
      <c r="E987" s="23"/>
      <c r="F987" s="7" t="s">
        <v>1</v>
      </c>
      <c r="G987" s="7" t="s">
        <v>1</v>
      </c>
      <c r="H987" s="7" t="s">
        <v>1</v>
      </c>
      <c r="I987" s="7" t="s">
        <v>1</v>
      </c>
      <c r="J987" s="6" t="s">
        <v>1</v>
      </c>
      <c r="K987" s="6" t="s">
        <v>1</v>
      </c>
      <c r="L987" s="7" t="s">
        <v>1</v>
      </c>
      <c r="M987" s="7" t="s">
        <v>1</v>
      </c>
      <c r="N987" s="17">
        <v>154.80000000000001</v>
      </c>
      <c r="O987" s="17">
        <f t="shared" si="92"/>
        <v>0.12936610608020871</v>
      </c>
      <c r="P987" s="7" t="s">
        <v>1</v>
      </c>
      <c r="Q987" s="7" t="s">
        <v>1</v>
      </c>
      <c r="R987" s="56">
        <f t="shared" si="93"/>
        <v>218.36354437042618</v>
      </c>
      <c r="S987" s="23">
        <f t="shared" si="91"/>
        <v>0.12936610608020871</v>
      </c>
    </row>
    <row r="988" spans="1:19" s="5" customFormat="1" x14ac:dyDescent="0.3">
      <c r="A988" s="26">
        <v>24459</v>
      </c>
      <c r="B988" s="56">
        <f t="shared" si="88"/>
        <v>214.33325543394682</v>
      </c>
      <c r="C988" s="56">
        <f t="shared" si="90"/>
        <v>6.4599483204119679E-2</v>
      </c>
      <c r="D988" s="23">
        <f t="shared" si="89"/>
        <v>2.855245683930896</v>
      </c>
      <c r="E988" s="23"/>
      <c r="F988" s="7" t="s">
        <v>1</v>
      </c>
      <c r="G988" s="7" t="s">
        <v>1</v>
      </c>
      <c r="H988" s="7" t="s">
        <v>1</v>
      </c>
      <c r="I988" s="7" t="s">
        <v>1</v>
      </c>
      <c r="J988" s="6" t="s">
        <v>1</v>
      </c>
      <c r="K988" s="6" t="s">
        <v>1</v>
      </c>
      <c r="L988" s="7" t="s">
        <v>1</v>
      </c>
      <c r="M988" s="7" t="s">
        <v>1</v>
      </c>
      <c r="N988" s="17">
        <v>154.9</v>
      </c>
      <c r="O988" s="17">
        <f t="shared" si="92"/>
        <v>6.4599483204119679E-2</v>
      </c>
      <c r="P988" s="7" t="s">
        <v>1</v>
      </c>
      <c r="Q988" s="7" t="s">
        <v>1</v>
      </c>
      <c r="R988" s="56">
        <f t="shared" si="93"/>
        <v>218.50460609159569</v>
      </c>
      <c r="S988" s="23">
        <f t="shared" si="91"/>
        <v>6.4599483204119679E-2</v>
      </c>
    </row>
    <row r="989" spans="1:19" s="5" customFormat="1" x14ac:dyDescent="0.3">
      <c r="A989" s="26">
        <v>24490</v>
      </c>
      <c r="B989" s="56">
        <f t="shared" ref="B989:B1052" si="94">B988*(1+(C989/100))</f>
        <v>215.99368091180824</v>
      </c>
      <c r="C989" s="56">
        <f t="shared" si="90"/>
        <v>0.77469335054873856</v>
      </c>
      <c r="D989" s="23">
        <f t="shared" si="89"/>
        <v>3.3090668431501769</v>
      </c>
      <c r="E989" s="23"/>
      <c r="F989" s="7" t="s">
        <v>1</v>
      </c>
      <c r="G989" s="7" t="s">
        <v>1</v>
      </c>
      <c r="H989" s="7" t="s">
        <v>1</v>
      </c>
      <c r="I989" s="7" t="s">
        <v>1</v>
      </c>
      <c r="J989" s="6" t="s">
        <v>1</v>
      </c>
      <c r="K989" s="6" t="s">
        <v>1</v>
      </c>
      <c r="L989" s="7" t="s">
        <v>1</v>
      </c>
      <c r="M989" s="7" t="s">
        <v>1</v>
      </c>
      <c r="N989" s="17">
        <v>156.1</v>
      </c>
      <c r="O989" s="17">
        <f t="shared" si="92"/>
        <v>0.77469335054873856</v>
      </c>
      <c r="P989" s="7" t="s">
        <v>1</v>
      </c>
      <c r="Q989" s="7" t="s">
        <v>1</v>
      </c>
      <c r="R989" s="56">
        <f t="shared" si="93"/>
        <v>220.19734674563</v>
      </c>
      <c r="S989" s="23">
        <f t="shared" si="91"/>
        <v>0.77469335054873856</v>
      </c>
    </row>
    <row r="990" spans="1:19" s="5" customFormat="1" x14ac:dyDescent="0.3">
      <c r="A990" s="26">
        <v>24521</v>
      </c>
      <c r="B990" s="56">
        <f t="shared" si="94"/>
        <v>217.37736881002607</v>
      </c>
      <c r="C990" s="56">
        <f t="shared" si="90"/>
        <v>0.64061499039076431</v>
      </c>
      <c r="D990" s="23">
        <f t="shared" si="89"/>
        <v>4.0397350993376824</v>
      </c>
      <c r="E990" s="23"/>
      <c r="F990" s="7" t="s">
        <v>1</v>
      </c>
      <c r="G990" s="7" t="s">
        <v>1</v>
      </c>
      <c r="H990" s="7" t="s">
        <v>1</v>
      </c>
      <c r="I990" s="7" t="s">
        <v>1</v>
      </c>
      <c r="J990" s="6" t="s">
        <v>1</v>
      </c>
      <c r="K990" s="6" t="s">
        <v>1</v>
      </c>
      <c r="L990" s="7" t="s">
        <v>1</v>
      </c>
      <c r="M990" s="7" t="s">
        <v>1</v>
      </c>
      <c r="N990" s="17">
        <v>157.1</v>
      </c>
      <c r="O990" s="17">
        <f t="shared" si="92"/>
        <v>0.64061499039076431</v>
      </c>
      <c r="P990" s="7" t="s">
        <v>1</v>
      </c>
      <c r="Q990" s="7" t="s">
        <v>1</v>
      </c>
      <c r="R990" s="56">
        <f t="shared" si="93"/>
        <v>221.60796395732524</v>
      </c>
      <c r="S990" s="23">
        <f t="shared" si="91"/>
        <v>0.64061499039076431</v>
      </c>
    </row>
    <row r="991" spans="1:19" s="5" customFormat="1" x14ac:dyDescent="0.3">
      <c r="A991" s="26">
        <v>24549</v>
      </c>
      <c r="B991" s="56">
        <f t="shared" si="94"/>
        <v>217.79247517949145</v>
      </c>
      <c r="C991" s="56">
        <f t="shared" si="90"/>
        <v>0.19096117122852085</v>
      </c>
      <c r="D991" s="23">
        <f t="shared" si="89"/>
        <v>4.4459190444591457</v>
      </c>
      <c r="E991" s="23"/>
      <c r="F991" s="7" t="s">
        <v>1</v>
      </c>
      <c r="G991" s="7" t="s">
        <v>1</v>
      </c>
      <c r="H991" s="7" t="s">
        <v>1</v>
      </c>
      <c r="I991" s="7" t="s">
        <v>1</v>
      </c>
      <c r="J991" s="6" t="s">
        <v>1</v>
      </c>
      <c r="K991" s="6" t="s">
        <v>1</v>
      </c>
      <c r="L991" s="7" t="s">
        <v>1</v>
      </c>
      <c r="M991" s="7" t="s">
        <v>1</v>
      </c>
      <c r="N991" s="17">
        <v>157.4</v>
      </c>
      <c r="O991" s="17">
        <f t="shared" si="92"/>
        <v>0.19096117122852085</v>
      </c>
      <c r="P991" s="7" t="s">
        <v>1</v>
      </c>
      <c r="Q991" s="7" t="s">
        <v>1</v>
      </c>
      <c r="R991" s="56">
        <f t="shared" si="93"/>
        <v>222.03114912083382</v>
      </c>
      <c r="S991" s="23">
        <f t="shared" si="91"/>
        <v>0.19096117122852085</v>
      </c>
    </row>
    <row r="992" spans="1:19" s="5" customFormat="1" x14ac:dyDescent="0.3">
      <c r="A992" s="26">
        <v>24580</v>
      </c>
      <c r="B992" s="56">
        <f t="shared" si="94"/>
        <v>217.51573759984785</v>
      </c>
      <c r="C992" s="56">
        <f t="shared" si="90"/>
        <v>-0.12706480304957024</v>
      </c>
      <c r="D992" s="23">
        <f t="shared" si="89"/>
        <v>3.6939313984168276</v>
      </c>
      <c r="E992" s="23"/>
      <c r="F992" s="7" t="s">
        <v>1</v>
      </c>
      <c r="G992" s="7" t="s">
        <v>1</v>
      </c>
      <c r="H992" s="7" t="s">
        <v>1</v>
      </c>
      <c r="I992" s="7" t="s">
        <v>1</v>
      </c>
      <c r="J992" s="6" t="s">
        <v>1</v>
      </c>
      <c r="K992" s="6" t="s">
        <v>1</v>
      </c>
      <c r="L992" s="7" t="s">
        <v>1</v>
      </c>
      <c r="M992" s="7" t="s">
        <v>1</v>
      </c>
      <c r="N992" s="17">
        <v>157.19999999999999</v>
      </c>
      <c r="O992" s="17">
        <f t="shared" si="92"/>
        <v>-0.12706480304957024</v>
      </c>
      <c r="P992" s="7" t="s">
        <v>1</v>
      </c>
      <c r="Q992" s="7" t="s">
        <v>1</v>
      </c>
      <c r="R992" s="56">
        <f t="shared" si="93"/>
        <v>221.74902567849472</v>
      </c>
      <c r="S992" s="23">
        <f t="shared" si="91"/>
        <v>-0.12706480304957024</v>
      </c>
    </row>
    <row r="993" spans="1:19" s="5" customFormat="1" x14ac:dyDescent="0.3">
      <c r="A993" s="26">
        <v>24610</v>
      </c>
      <c r="B993" s="56">
        <f t="shared" si="94"/>
        <v>216.13204970163</v>
      </c>
      <c r="C993" s="56">
        <f t="shared" si="90"/>
        <v>-0.63613231552163141</v>
      </c>
      <c r="D993" s="23">
        <f t="shared" si="89"/>
        <v>3.0343007915566655</v>
      </c>
      <c r="E993" s="23"/>
      <c r="F993" s="7" t="s">
        <v>1</v>
      </c>
      <c r="G993" s="7" t="s">
        <v>1</v>
      </c>
      <c r="H993" s="7" t="s">
        <v>1</v>
      </c>
      <c r="I993" s="7" t="s">
        <v>1</v>
      </c>
      <c r="J993" s="6" t="s">
        <v>1</v>
      </c>
      <c r="K993" s="6" t="s">
        <v>1</v>
      </c>
      <c r="L993" s="7" t="s">
        <v>1</v>
      </c>
      <c r="M993" s="7" t="s">
        <v>1</v>
      </c>
      <c r="N993" s="17">
        <v>156.19999999999999</v>
      </c>
      <c r="O993" s="17">
        <f t="shared" si="92"/>
        <v>-0.63613231552163141</v>
      </c>
      <c r="P993" s="7" t="s">
        <v>1</v>
      </c>
      <c r="Q993" s="7" t="s">
        <v>1</v>
      </c>
      <c r="R993" s="56">
        <f t="shared" si="93"/>
        <v>220.33840846679945</v>
      </c>
      <c r="S993" s="23">
        <f t="shared" si="91"/>
        <v>-0.63613231552163141</v>
      </c>
    </row>
    <row r="994" spans="1:19" s="5" customFormat="1" x14ac:dyDescent="0.3">
      <c r="A994" s="26">
        <v>24641</v>
      </c>
      <c r="B994" s="56">
        <f t="shared" si="94"/>
        <v>215.02509938305573</v>
      </c>
      <c r="C994" s="56">
        <f t="shared" si="90"/>
        <v>-0.51216389244557181</v>
      </c>
      <c r="D994" s="23">
        <f t="shared" si="89"/>
        <v>2.102496714848856</v>
      </c>
      <c r="E994" s="23"/>
      <c r="F994" s="7" t="s">
        <v>1</v>
      </c>
      <c r="G994" s="7" t="s">
        <v>1</v>
      </c>
      <c r="H994" s="7" t="s">
        <v>1</v>
      </c>
      <c r="I994" s="7" t="s">
        <v>1</v>
      </c>
      <c r="J994" s="6" t="s">
        <v>1</v>
      </c>
      <c r="K994" s="6" t="s">
        <v>1</v>
      </c>
      <c r="L994" s="7" t="s">
        <v>1</v>
      </c>
      <c r="M994" s="7" t="s">
        <v>1</v>
      </c>
      <c r="N994" s="17">
        <v>155.4</v>
      </c>
      <c r="O994" s="17">
        <f t="shared" si="92"/>
        <v>-0.51216389244557181</v>
      </c>
      <c r="P994" s="7" t="s">
        <v>1</v>
      </c>
      <c r="Q994" s="7" t="s">
        <v>1</v>
      </c>
      <c r="R994" s="56">
        <f t="shared" si="93"/>
        <v>219.20991469744325</v>
      </c>
      <c r="S994" s="23">
        <f t="shared" si="91"/>
        <v>-0.51216389244557181</v>
      </c>
    </row>
    <row r="995" spans="1:19" s="5" customFormat="1" x14ac:dyDescent="0.3">
      <c r="A995" s="26">
        <v>24671</v>
      </c>
      <c r="B995" s="56">
        <f t="shared" si="94"/>
        <v>216.54715607109537</v>
      </c>
      <c r="C995" s="56">
        <f t="shared" si="90"/>
        <v>0.70785070785071014</v>
      </c>
      <c r="D995" s="23">
        <f t="shared" si="89"/>
        <v>2.154046997388992</v>
      </c>
      <c r="E995" s="23"/>
      <c r="F995" s="7" t="s">
        <v>1</v>
      </c>
      <c r="G995" s="7" t="s">
        <v>1</v>
      </c>
      <c r="H995" s="7" t="s">
        <v>1</v>
      </c>
      <c r="I995" s="7" t="s">
        <v>1</v>
      </c>
      <c r="J995" s="6" t="s">
        <v>1</v>
      </c>
      <c r="K995" s="6" t="s">
        <v>1</v>
      </c>
      <c r="L995" s="7" t="s">
        <v>1</v>
      </c>
      <c r="M995" s="7" t="s">
        <v>1</v>
      </c>
      <c r="N995" s="17">
        <v>156.5</v>
      </c>
      <c r="O995" s="17">
        <f t="shared" si="92"/>
        <v>0.70785070785071014</v>
      </c>
      <c r="P995" s="7" t="s">
        <v>1</v>
      </c>
      <c r="Q995" s="7" t="s">
        <v>1</v>
      </c>
      <c r="R995" s="56">
        <f t="shared" si="93"/>
        <v>220.76159363030806</v>
      </c>
      <c r="S995" s="23">
        <f t="shared" si="91"/>
        <v>0.70785070785071014</v>
      </c>
    </row>
    <row r="996" spans="1:19" s="5" customFormat="1" x14ac:dyDescent="0.3">
      <c r="A996" s="26">
        <v>24702</v>
      </c>
      <c r="B996" s="56">
        <f t="shared" si="94"/>
        <v>217.37736881002607</v>
      </c>
      <c r="C996" s="56">
        <f t="shared" si="90"/>
        <v>0.38338658146963578</v>
      </c>
      <c r="D996" s="23">
        <f t="shared" si="89"/>
        <v>1.9467878001297345</v>
      </c>
      <c r="E996" s="23"/>
      <c r="F996" s="7" t="s">
        <v>1</v>
      </c>
      <c r="G996" s="7" t="s">
        <v>1</v>
      </c>
      <c r="H996" s="7" t="s">
        <v>1</v>
      </c>
      <c r="I996" s="7" t="s">
        <v>1</v>
      </c>
      <c r="J996" s="6" t="s">
        <v>1</v>
      </c>
      <c r="K996" s="6" t="s">
        <v>1</v>
      </c>
      <c r="L996" s="7" t="s">
        <v>1</v>
      </c>
      <c r="M996" s="7" t="s">
        <v>1</v>
      </c>
      <c r="N996" s="17">
        <v>157.1</v>
      </c>
      <c r="O996" s="17">
        <f t="shared" si="92"/>
        <v>0.38338658146963578</v>
      </c>
      <c r="P996" s="7" t="s">
        <v>1</v>
      </c>
      <c r="Q996" s="7" t="s">
        <v>1</v>
      </c>
      <c r="R996" s="56">
        <f t="shared" si="93"/>
        <v>221.60796395732518</v>
      </c>
      <c r="S996" s="23">
        <f t="shared" si="91"/>
        <v>0.38338658146963578</v>
      </c>
    </row>
    <row r="997" spans="1:19" s="5" customFormat="1" x14ac:dyDescent="0.3">
      <c r="A997" s="26">
        <v>24733</v>
      </c>
      <c r="B997" s="56">
        <f t="shared" si="94"/>
        <v>219.03779428788755</v>
      </c>
      <c r="C997" s="56">
        <f t="shared" si="90"/>
        <v>0.76384468491408342</v>
      </c>
      <c r="D997" s="23">
        <f t="shared" si="89"/>
        <v>2.7255029201816772</v>
      </c>
      <c r="E997" s="23"/>
      <c r="F997" s="7" t="s">
        <v>1</v>
      </c>
      <c r="G997" s="7" t="s">
        <v>1</v>
      </c>
      <c r="H997" s="7" t="s">
        <v>1</v>
      </c>
      <c r="I997" s="7" t="s">
        <v>1</v>
      </c>
      <c r="J997" s="6" t="s">
        <v>1</v>
      </c>
      <c r="K997" s="6" t="s">
        <v>1</v>
      </c>
      <c r="L997" s="7" t="s">
        <v>1</v>
      </c>
      <c r="M997" s="7" t="s">
        <v>1</v>
      </c>
      <c r="N997" s="17">
        <v>158.30000000000001</v>
      </c>
      <c r="O997" s="17">
        <f t="shared" si="92"/>
        <v>0.76384468491408342</v>
      </c>
      <c r="P997" s="7" t="s">
        <v>1</v>
      </c>
      <c r="Q997" s="7" t="s">
        <v>1</v>
      </c>
      <c r="R997" s="56">
        <f t="shared" si="93"/>
        <v>223.30070461135952</v>
      </c>
      <c r="S997" s="23">
        <f t="shared" si="91"/>
        <v>0.76384468491408342</v>
      </c>
    </row>
    <row r="998" spans="1:19" s="5" customFormat="1" x14ac:dyDescent="0.3">
      <c r="A998" s="26">
        <v>24763</v>
      </c>
      <c r="B998" s="56">
        <f t="shared" si="94"/>
        <v>219.72963823699646</v>
      </c>
      <c r="C998" s="56">
        <f t="shared" si="90"/>
        <v>0.31585596967782514</v>
      </c>
      <c r="D998" s="23">
        <f t="shared" si="89"/>
        <v>2.7166882276843163</v>
      </c>
      <c r="E998" s="23"/>
      <c r="F998" s="7" t="s">
        <v>1</v>
      </c>
      <c r="G998" s="7" t="s">
        <v>1</v>
      </c>
      <c r="H998" s="7" t="s">
        <v>1</v>
      </c>
      <c r="I998" s="7" t="s">
        <v>1</v>
      </c>
      <c r="J998" s="6" t="s">
        <v>1</v>
      </c>
      <c r="K998" s="6" t="s">
        <v>1</v>
      </c>
      <c r="L998" s="7" t="s">
        <v>1</v>
      </c>
      <c r="M998" s="7" t="s">
        <v>1</v>
      </c>
      <c r="N998" s="17">
        <v>158.80000000000001</v>
      </c>
      <c r="O998" s="17">
        <f t="shared" si="92"/>
        <v>0.31585596967782514</v>
      </c>
      <c r="P998" s="7" t="s">
        <v>1</v>
      </c>
      <c r="Q998" s="7" t="s">
        <v>1</v>
      </c>
      <c r="R998" s="56">
        <f t="shared" si="93"/>
        <v>224.00601321720714</v>
      </c>
      <c r="S998" s="23">
        <f t="shared" si="91"/>
        <v>0.31585596967782514</v>
      </c>
    </row>
    <row r="999" spans="1:19" s="5" customFormat="1" x14ac:dyDescent="0.3">
      <c r="A999" s="26">
        <v>24794</v>
      </c>
      <c r="B999" s="56">
        <f t="shared" si="94"/>
        <v>219.31453186753109</v>
      </c>
      <c r="C999" s="56">
        <f t="shared" si="90"/>
        <v>-0.18891687657431877</v>
      </c>
      <c r="D999" s="23">
        <f t="shared" si="89"/>
        <v>2.3901808785529388</v>
      </c>
      <c r="E999" s="23"/>
      <c r="F999" s="7" t="s">
        <v>1</v>
      </c>
      <c r="G999" s="7" t="s">
        <v>1</v>
      </c>
      <c r="H999" s="7" t="s">
        <v>1</v>
      </c>
      <c r="I999" s="7" t="s">
        <v>1</v>
      </c>
      <c r="J999" s="6" t="s">
        <v>1</v>
      </c>
      <c r="K999" s="6" t="s">
        <v>1</v>
      </c>
      <c r="L999" s="7" t="s">
        <v>1</v>
      </c>
      <c r="M999" s="7" t="s">
        <v>1</v>
      </c>
      <c r="N999" s="17">
        <v>158.5</v>
      </c>
      <c r="O999" s="17">
        <f t="shared" si="92"/>
        <v>-0.18891687657431877</v>
      </c>
      <c r="P999" s="7" t="s">
        <v>1</v>
      </c>
      <c r="Q999" s="7" t="s">
        <v>1</v>
      </c>
      <c r="R999" s="56">
        <f t="shared" si="93"/>
        <v>223.58282805369853</v>
      </c>
      <c r="S999" s="23">
        <f t="shared" si="91"/>
        <v>-0.18891687657431877</v>
      </c>
    </row>
    <row r="1000" spans="1:19" s="5" customFormat="1" x14ac:dyDescent="0.3">
      <c r="A1000" s="26">
        <v>24824</v>
      </c>
      <c r="B1000" s="56">
        <f t="shared" si="94"/>
        <v>218.06921275913501</v>
      </c>
      <c r="C1000" s="56">
        <f t="shared" si="90"/>
        <v>-0.56782334384858357</v>
      </c>
      <c r="D1000" s="23">
        <f t="shared" si="89"/>
        <v>1.7430600387346562</v>
      </c>
      <c r="E1000" s="23"/>
      <c r="F1000" s="7" t="s">
        <v>1</v>
      </c>
      <c r="G1000" s="7" t="s">
        <v>1</v>
      </c>
      <c r="H1000" s="7" t="s">
        <v>1</v>
      </c>
      <c r="I1000" s="7" t="s">
        <v>1</v>
      </c>
      <c r="J1000" s="6" t="s">
        <v>1</v>
      </c>
      <c r="K1000" s="6" t="s">
        <v>1</v>
      </c>
      <c r="L1000" s="7" t="s">
        <v>1</v>
      </c>
      <c r="M1000" s="7" t="s">
        <v>1</v>
      </c>
      <c r="N1000" s="17">
        <v>157.6</v>
      </c>
      <c r="O1000" s="17">
        <f t="shared" si="92"/>
        <v>-0.56782334384858357</v>
      </c>
      <c r="P1000" s="7" t="s">
        <v>1</v>
      </c>
      <c r="Q1000" s="7" t="s">
        <v>1</v>
      </c>
      <c r="R1000" s="56">
        <f t="shared" si="93"/>
        <v>222.3132725631728</v>
      </c>
      <c r="S1000" s="23">
        <f t="shared" si="91"/>
        <v>-0.56782334384858357</v>
      </c>
    </row>
    <row r="1001" spans="1:19" s="5" customFormat="1" x14ac:dyDescent="0.3">
      <c r="A1001" s="26">
        <v>24855</v>
      </c>
      <c r="B1001" s="56">
        <f t="shared" si="94"/>
        <v>218.62268791842217</v>
      </c>
      <c r="C1001" s="56">
        <f t="shared" si="90"/>
        <v>0.25380710659899108</v>
      </c>
      <c r="D1001" s="23">
        <f t="shared" si="89"/>
        <v>1.2171684817424699</v>
      </c>
      <c r="E1001" s="23"/>
      <c r="F1001" s="7" t="s">
        <v>1</v>
      </c>
      <c r="G1001" s="7" t="s">
        <v>1</v>
      </c>
      <c r="H1001" s="7" t="s">
        <v>1</v>
      </c>
      <c r="I1001" s="7" t="s">
        <v>1</v>
      </c>
      <c r="J1001" s="6" t="s">
        <v>1</v>
      </c>
      <c r="K1001" s="6" t="s">
        <v>1</v>
      </c>
      <c r="L1001" s="7" t="s">
        <v>1</v>
      </c>
      <c r="M1001" s="7" t="s">
        <v>1</v>
      </c>
      <c r="N1001" s="17">
        <v>158</v>
      </c>
      <c r="O1001" s="17">
        <f t="shared" si="92"/>
        <v>0.25380710659899108</v>
      </c>
      <c r="P1001" s="7" t="s">
        <v>1</v>
      </c>
      <c r="Q1001" s="7" t="s">
        <v>1</v>
      </c>
      <c r="R1001" s="56">
        <f t="shared" si="93"/>
        <v>222.87751944785091</v>
      </c>
      <c r="S1001" s="23">
        <f t="shared" si="91"/>
        <v>0.25380710659899108</v>
      </c>
    </row>
    <row r="1002" spans="1:19" s="5" customFormat="1" x14ac:dyDescent="0.3">
      <c r="A1002" s="26">
        <v>24886</v>
      </c>
      <c r="B1002" s="56">
        <f t="shared" si="94"/>
        <v>218.62268791842217</v>
      </c>
      <c r="C1002" s="56">
        <f t="shared" si="90"/>
        <v>0</v>
      </c>
      <c r="D1002" s="23">
        <f t="shared" si="89"/>
        <v>0.57288351368556256</v>
      </c>
      <c r="E1002" s="23"/>
      <c r="F1002" s="7" t="s">
        <v>1</v>
      </c>
      <c r="G1002" s="7" t="s">
        <v>1</v>
      </c>
      <c r="H1002" s="7" t="s">
        <v>1</v>
      </c>
      <c r="I1002" s="7" t="s">
        <v>1</v>
      </c>
      <c r="J1002" s="6" t="s">
        <v>1</v>
      </c>
      <c r="K1002" s="6" t="s">
        <v>1</v>
      </c>
      <c r="L1002" s="7" t="s">
        <v>1</v>
      </c>
      <c r="M1002" s="7" t="s">
        <v>1</v>
      </c>
      <c r="N1002" s="17">
        <v>158</v>
      </c>
      <c r="O1002" s="17">
        <f t="shared" si="92"/>
        <v>0</v>
      </c>
      <c r="P1002" s="7" t="s">
        <v>1</v>
      </c>
      <c r="Q1002" s="7" t="s">
        <v>1</v>
      </c>
      <c r="R1002" s="56">
        <f t="shared" si="93"/>
        <v>222.87751944785091</v>
      </c>
      <c r="S1002" s="23">
        <f t="shared" si="91"/>
        <v>0</v>
      </c>
    </row>
    <row r="1003" spans="1:19" s="5" customFormat="1" x14ac:dyDescent="0.3">
      <c r="A1003" s="26">
        <v>24915</v>
      </c>
      <c r="B1003" s="56">
        <f t="shared" si="94"/>
        <v>220.42148218610541</v>
      </c>
      <c r="C1003" s="56">
        <f t="shared" si="90"/>
        <v>0.82278481012658666</v>
      </c>
      <c r="D1003" s="23">
        <f t="shared" si="89"/>
        <v>1.2071156289707785</v>
      </c>
      <c r="E1003" s="23"/>
      <c r="F1003" s="7" t="s">
        <v>1</v>
      </c>
      <c r="G1003" s="7" t="s">
        <v>1</v>
      </c>
      <c r="H1003" s="7" t="s">
        <v>1</v>
      </c>
      <c r="I1003" s="7" t="s">
        <v>1</v>
      </c>
      <c r="J1003" s="6" t="s">
        <v>1</v>
      </c>
      <c r="K1003" s="6" t="s">
        <v>1</v>
      </c>
      <c r="L1003" s="7" t="s">
        <v>1</v>
      </c>
      <c r="M1003" s="7" t="s">
        <v>1</v>
      </c>
      <c r="N1003" s="17">
        <v>159.30000000000001</v>
      </c>
      <c r="O1003" s="17">
        <f t="shared" si="92"/>
        <v>0.82278481012658666</v>
      </c>
      <c r="P1003" s="7" t="s">
        <v>1</v>
      </c>
      <c r="Q1003" s="7" t="s">
        <v>1</v>
      </c>
      <c r="R1003" s="56">
        <f t="shared" si="93"/>
        <v>224.71132182305476</v>
      </c>
      <c r="S1003" s="23">
        <f t="shared" si="91"/>
        <v>0.82278481012658666</v>
      </c>
    </row>
    <row r="1004" spans="1:19" s="5" customFormat="1" x14ac:dyDescent="0.3">
      <c r="A1004" s="26">
        <v>24946</v>
      </c>
      <c r="B1004" s="56">
        <f t="shared" si="94"/>
        <v>222.0819076639668</v>
      </c>
      <c r="C1004" s="56">
        <f t="shared" si="90"/>
        <v>0.7532956685498915</v>
      </c>
      <c r="D1004" s="23">
        <f t="shared" si="89"/>
        <v>2.0992366412213803</v>
      </c>
      <c r="E1004" s="23"/>
      <c r="F1004" s="7" t="s">
        <v>1</v>
      </c>
      <c r="G1004" s="7" t="s">
        <v>1</v>
      </c>
      <c r="H1004" s="7" t="s">
        <v>1</v>
      </c>
      <c r="I1004" s="7" t="s">
        <v>1</v>
      </c>
      <c r="J1004" s="6" t="s">
        <v>1</v>
      </c>
      <c r="K1004" s="6" t="s">
        <v>1</v>
      </c>
      <c r="L1004" s="7" t="s">
        <v>1</v>
      </c>
      <c r="M1004" s="7" t="s">
        <v>1</v>
      </c>
      <c r="N1004" s="17">
        <v>160.5</v>
      </c>
      <c r="O1004" s="17">
        <f t="shared" si="92"/>
        <v>0.7532956685498915</v>
      </c>
      <c r="P1004" s="7" t="s">
        <v>1</v>
      </c>
      <c r="Q1004" s="7" t="s">
        <v>1</v>
      </c>
      <c r="R1004" s="56">
        <f t="shared" si="93"/>
        <v>226.40406247708904</v>
      </c>
      <c r="S1004" s="23">
        <f t="shared" si="91"/>
        <v>0.7532956685498915</v>
      </c>
    </row>
    <row r="1005" spans="1:19" s="5" customFormat="1" x14ac:dyDescent="0.3">
      <c r="A1005" s="26">
        <v>24976</v>
      </c>
      <c r="B1005" s="56">
        <f t="shared" si="94"/>
        <v>223.7423331418282</v>
      </c>
      <c r="C1005" s="56">
        <f t="shared" si="90"/>
        <v>0.74766355140185592</v>
      </c>
      <c r="D1005" s="23">
        <f t="shared" si="89"/>
        <v>3.5211267605633534</v>
      </c>
      <c r="E1005" s="23"/>
      <c r="F1005" s="7" t="s">
        <v>1</v>
      </c>
      <c r="G1005" s="7" t="s">
        <v>1</v>
      </c>
      <c r="H1005" s="7" t="s">
        <v>1</v>
      </c>
      <c r="I1005" s="7" t="s">
        <v>1</v>
      </c>
      <c r="J1005" s="6" t="s">
        <v>1</v>
      </c>
      <c r="K1005" s="6" t="s">
        <v>1</v>
      </c>
      <c r="L1005" s="7" t="s">
        <v>1</v>
      </c>
      <c r="M1005" s="7" t="s">
        <v>1</v>
      </c>
      <c r="N1005" s="17">
        <v>161.69999999999999</v>
      </c>
      <c r="O1005" s="17">
        <f t="shared" si="92"/>
        <v>0.74766355140185592</v>
      </c>
      <c r="P1005" s="7" t="s">
        <v>1</v>
      </c>
      <c r="Q1005" s="7" t="s">
        <v>1</v>
      </c>
      <c r="R1005" s="56">
        <f t="shared" si="93"/>
        <v>228.09680313112332</v>
      </c>
      <c r="S1005" s="23">
        <f t="shared" si="91"/>
        <v>0.74766355140185592</v>
      </c>
    </row>
    <row r="1006" spans="1:19" s="5" customFormat="1" x14ac:dyDescent="0.3">
      <c r="A1006" s="26">
        <v>25007</v>
      </c>
      <c r="B1006" s="56">
        <f t="shared" si="94"/>
        <v>221.94353887414499</v>
      </c>
      <c r="C1006" s="56">
        <f t="shared" si="90"/>
        <v>-0.80395794681508148</v>
      </c>
      <c r="D1006" s="23">
        <f t="shared" si="89"/>
        <v>3.2175032175032037</v>
      </c>
      <c r="E1006" s="23"/>
      <c r="F1006" s="7" t="s">
        <v>1</v>
      </c>
      <c r="G1006" s="7" t="s">
        <v>1</v>
      </c>
      <c r="H1006" s="7" t="s">
        <v>1</v>
      </c>
      <c r="I1006" s="7" t="s">
        <v>1</v>
      </c>
      <c r="J1006" s="6" t="s">
        <v>1</v>
      </c>
      <c r="K1006" s="6" t="s">
        <v>1</v>
      </c>
      <c r="L1006" s="7" t="s">
        <v>1</v>
      </c>
      <c r="M1006" s="7" t="s">
        <v>1</v>
      </c>
      <c r="N1006" s="17">
        <v>160.4</v>
      </c>
      <c r="O1006" s="17">
        <f t="shared" si="92"/>
        <v>-0.80395794681508148</v>
      </c>
      <c r="P1006" s="7" t="s">
        <v>1</v>
      </c>
      <c r="Q1006" s="7" t="s">
        <v>1</v>
      </c>
      <c r="R1006" s="56">
        <f t="shared" si="93"/>
        <v>226.26300075591951</v>
      </c>
      <c r="S1006" s="23">
        <f t="shared" si="91"/>
        <v>-0.80395794681508148</v>
      </c>
    </row>
    <row r="1007" spans="1:19" s="5" customFormat="1" x14ac:dyDescent="0.3">
      <c r="A1007" s="26">
        <v>25037</v>
      </c>
      <c r="B1007" s="56">
        <f t="shared" si="94"/>
        <v>221.39006371485783</v>
      </c>
      <c r="C1007" s="56">
        <f t="shared" si="90"/>
        <v>-0.24937655860349794</v>
      </c>
      <c r="D1007" s="23">
        <f t="shared" si="89"/>
        <v>2.2364217252395902</v>
      </c>
      <c r="E1007" s="23"/>
      <c r="F1007" s="7" t="s">
        <v>1</v>
      </c>
      <c r="G1007" s="7" t="s">
        <v>1</v>
      </c>
      <c r="H1007" s="7" t="s">
        <v>1</v>
      </c>
      <c r="I1007" s="7" t="s">
        <v>1</v>
      </c>
      <c r="J1007" s="6" t="s">
        <v>1</v>
      </c>
      <c r="K1007" s="6" t="s">
        <v>1</v>
      </c>
      <c r="L1007" s="7" t="s">
        <v>1</v>
      </c>
      <c r="M1007" s="7" t="s">
        <v>1</v>
      </c>
      <c r="N1007" s="17">
        <v>160</v>
      </c>
      <c r="O1007" s="17">
        <f t="shared" si="92"/>
        <v>-0.24937655860349794</v>
      </c>
      <c r="P1007" s="7" t="s">
        <v>1</v>
      </c>
      <c r="Q1007" s="7" t="s">
        <v>1</v>
      </c>
      <c r="R1007" s="56">
        <f t="shared" si="93"/>
        <v>225.69875387124139</v>
      </c>
      <c r="S1007" s="23">
        <f t="shared" si="91"/>
        <v>-0.24937655860349794</v>
      </c>
    </row>
    <row r="1008" spans="1:19" s="5" customFormat="1" x14ac:dyDescent="0.3">
      <c r="A1008" s="26">
        <v>25068</v>
      </c>
      <c r="B1008" s="56">
        <f t="shared" si="94"/>
        <v>222.49701403343215</v>
      </c>
      <c r="C1008" s="56">
        <f t="shared" si="90"/>
        <v>0.50000000000001155</v>
      </c>
      <c r="D1008" s="23">
        <f t="shared" si="89"/>
        <v>2.3551877784850461</v>
      </c>
      <c r="E1008" s="23"/>
      <c r="F1008" s="7" t="s">
        <v>1</v>
      </c>
      <c r="G1008" s="7" t="s">
        <v>1</v>
      </c>
      <c r="H1008" s="7" t="s">
        <v>1</v>
      </c>
      <c r="I1008" s="7" t="s">
        <v>1</v>
      </c>
      <c r="J1008" s="6" t="s">
        <v>1</v>
      </c>
      <c r="K1008" s="6" t="s">
        <v>1</v>
      </c>
      <c r="L1008" s="7" t="s">
        <v>1</v>
      </c>
      <c r="M1008" s="7" t="s">
        <v>1</v>
      </c>
      <c r="N1008" s="17">
        <v>160.80000000000001</v>
      </c>
      <c r="O1008" s="17">
        <f t="shared" si="92"/>
        <v>0.50000000000001155</v>
      </c>
      <c r="P1008" s="7" t="s">
        <v>1</v>
      </c>
      <c r="Q1008" s="7" t="s">
        <v>1</v>
      </c>
      <c r="R1008" s="56">
        <f t="shared" si="93"/>
        <v>226.82724764059762</v>
      </c>
      <c r="S1008" s="23">
        <f t="shared" si="91"/>
        <v>0.50000000000001155</v>
      </c>
    </row>
    <row r="1009" spans="1:21" s="5" customFormat="1" x14ac:dyDescent="0.3">
      <c r="A1009" s="26">
        <v>25099</v>
      </c>
      <c r="B1009" s="56">
        <f t="shared" si="94"/>
        <v>223.18885798254109</v>
      </c>
      <c r="C1009" s="56">
        <f t="shared" si="90"/>
        <v>0.31094527363184632</v>
      </c>
      <c r="D1009" s="23">
        <f t="shared" si="89"/>
        <v>1.8951358180669509</v>
      </c>
      <c r="E1009" s="23"/>
      <c r="F1009" s="7" t="s">
        <v>1</v>
      </c>
      <c r="G1009" s="7" t="s">
        <v>1</v>
      </c>
      <c r="H1009" s="7" t="s">
        <v>1</v>
      </c>
      <c r="I1009" s="7" t="s">
        <v>1</v>
      </c>
      <c r="J1009" s="6" t="s">
        <v>1</v>
      </c>
      <c r="K1009" s="6" t="s">
        <v>1</v>
      </c>
      <c r="L1009" s="7" t="s">
        <v>1</v>
      </c>
      <c r="M1009" s="7" t="s">
        <v>1</v>
      </c>
      <c r="N1009" s="17">
        <v>161.30000000000001</v>
      </c>
      <c r="O1009" s="17">
        <f t="shared" si="92"/>
        <v>0.31094527363184632</v>
      </c>
      <c r="P1009" s="7" t="s">
        <v>1</v>
      </c>
      <c r="Q1009" s="7" t="s">
        <v>1</v>
      </c>
      <c r="R1009" s="56">
        <f t="shared" si="93"/>
        <v>227.53255624644527</v>
      </c>
      <c r="S1009" s="23">
        <f t="shared" si="91"/>
        <v>0.31094527363184632</v>
      </c>
    </row>
    <row r="1010" spans="1:21" s="5" customFormat="1" x14ac:dyDescent="0.3">
      <c r="A1010" s="26">
        <v>25129</v>
      </c>
      <c r="B1010" s="56">
        <f t="shared" si="94"/>
        <v>222.49701403343215</v>
      </c>
      <c r="C1010" s="56">
        <f t="shared" si="90"/>
        <v>-0.30998140111593298</v>
      </c>
      <c r="D1010" s="23">
        <f t="shared" si="89"/>
        <v>1.2594458438286882</v>
      </c>
      <c r="E1010" s="23"/>
      <c r="F1010" s="7" t="s">
        <v>1</v>
      </c>
      <c r="G1010" s="7" t="s">
        <v>1</v>
      </c>
      <c r="H1010" s="7" t="s">
        <v>1</v>
      </c>
      <c r="I1010" s="7" t="s">
        <v>1</v>
      </c>
      <c r="J1010" s="6" t="s">
        <v>1</v>
      </c>
      <c r="K1010" s="6" t="s">
        <v>1</v>
      </c>
      <c r="L1010" s="7" t="s">
        <v>1</v>
      </c>
      <c r="M1010" s="7" t="s">
        <v>1</v>
      </c>
      <c r="N1010" s="17">
        <v>160.80000000000001</v>
      </c>
      <c r="O1010" s="17">
        <f t="shared" si="92"/>
        <v>-0.30998140111593298</v>
      </c>
      <c r="P1010" s="7" t="s">
        <v>1</v>
      </c>
      <c r="Q1010" s="7" t="s">
        <v>1</v>
      </c>
      <c r="R1010" s="56">
        <f t="shared" si="93"/>
        <v>226.82724764059765</v>
      </c>
      <c r="S1010" s="23">
        <f t="shared" si="91"/>
        <v>-0.30998140111593298</v>
      </c>
    </row>
    <row r="1011" spans="1:21" s="5" customFormat="1" x14ac:dyDescent="0.3">
      <c r="A1011" s="26">
        <v>25160</v>
      </c>
      <c r="B1011" s="56">
        <f t="shared" si="94"/>
        <v>222.91212040289747</v>
      </c>
      <c r="C1011" s="56">
        <f t="shared" si="90"/>
        <v>0.18656716417908559</v>
      </c>
      <c r="D1011" s="23">
        <f t="shared" si="89"/>
        <v>1.6403785488958711</v>
      </c>
      <c r="E1011" s="23"/>
      <c r="F1011" s="7" t="s">
        <v>1</v>
      </c>
      <c r="G1011" s="7" t="s">
        <v>1</v>
      </c>
      <c r="H1011" s="7" t="s">
        <v>1</v>
      </c>
      <c r="I1011" s="7" t="s">
        <v>1</v>
      </c>
      <c r="J1011" s="6" t="s">
        <v>1</v>
      </c>
      <c r="K1011" s="6" t="s">
        <v>1</v>
      </c>
      <c r="L1011" s="7" t="s">
        <v>1</v>
      </c>
      <c r="M1011" s="7" t="s">
        <v>1</v>
      </c>
      <c r="N1011" s="17">
        <v>161.1</v>
      </c>
      <c r="O1011" s="17">
        <f t="shared" si="92"/>
        <v>0.18656716417908559</v>
      </c>
      <c r="P1011" s="7" t="s">
        <v>1</v>
      </c>
      <c r="Q1011" s="7" t="s">
        <v>1</v>
      </c>
      <c r="R1011" s="56">
        <f t="shared" si="93"/>
        <v>227.2504328041062</v>
      </c>
      <c r="S1011" s="23">
        <f t="shared" si="91"/>
        <v>0.18656716417908559</v>
      </c>
    </row>
    <row r="1012" spans="1:21" s="5" customFormat="1" x14ac:dyDescent="0.3">
      <c r="A1012" s="26">
        <v>25190</v>
      </c>
      <c r="B1012" s="56">
        <f t="shared" si="94"/>
        <v>222.49701403343212</v>
      </c>
      <c r="C1012" s="56">
        <f t="shared" si="90"/>
        <v>-0.18621973929235924</v>
      </c>
      <c r="D1012" s="23">
        <f t="shared" si="89"/>
        <v>2.0304568527918621</v>
      </c>
      <c r="E1012" s="23"/>
      <c r="F1012" s="7" t="s">
        <v>1</v>
      </c>
      <c r="G1012" s="7" t="s">
        <v>1</v>
      </c>
      <c r="H1012" s="7" t="s">
        <v>1</v>
      </c>
      <c r="I1012" s="7" t="s">
        <v>1</v>
      </c>
      <c r="J1012" s="6" t="s">
        <v>1</v>
      </c>
      <c r="K1012" s="6" t="s">
        <v>1</v>
      </c>
      <c r="L1012" s="7" t="s">
        <v>1</v>
      </c>
      <c r="M1012" s="7" t="s">
        <v>1</v>
      </c>
      <c r="N1012" s="17">
        <v>160.80000000000001</v>
      </c>
      <c r="O1012" s="17">
        <f t="shared" si="92"/>
        <v>-0.18621973929235924</v>
      </c>
      <c r="P1012" s="7" t="s">
        <v>1</v>
      </c>
      <c r="Q1012" s="7" t="s">
        <v>1</v>
      </c>
      <c r="R1012" s="56">
        <f t="shared" si="93"/>
        <v>226.82724764059762</v>
      </c>
      <c r="S1012" s="23">
        <f t="shared" si="91"/>
        <v>-0.18621973929235924</v>
      </c>
    </row>
    <row r="1013" spans="1:21" s="5" customFormat="1" x14ac:dyDescent="0.3">
      <c r="A1013" s="26">
        <v>25221</v>
      </c>
      <c r="B1013" s="56">
        <f t="shared" si="94"/>
        <v>223.4655955621846</v>
      </c>
      <c r="C1013" s="56">
        <f t="shared" si="90"/>
        <v>0.43532338308456264</v>
      </c>
      <c r="D1013" s="23">
        <f t="shared" si="89"/>
        <v>2.2151898734176889</v>
      </c>
      <c r="E1013" s="23"/>
      <c r="F1013" s="7" t="s">
        <v>1</v>
      </c>
      <c r="G1013" s="7" t="s">
        <v>1</v>
      </c>
      <c r="H1013" s="7" t="s">
        <v>1</v>
      </c>
      <c r="I1013" s="7" t="s">
        <v>1</v>
      </c>
      <c r="J1013" s="6" t="s">
        <v>1</v>
      </c>
      <c r="K1013" s="6" t="s">
        <v>1</v>
      </c>
      <c r="L1013" s="7" t="s">
        <v>1</v>
      </c>
      <c r="M1013" s="7" t="s">
        <v>1</v>
      </c>
      <c r="N1013" s="17">
        <v>161.5</v>
      </c>
      <c r="O1013" s="17">
        <f t="shared" si="92"/>
        <v>0.43532338308456264</v>
      </c>
      <c r="P1013" s="47">
        <v>1.5434126596E-2</v>
      </c>
      <c r="Q1013" s="16" t="s">
        <v>1</v>
      </c>
      <c r="R1013" s="56">
        <f t="shared" si="93"/>
        <v>227.81467968878428</v>
      </c>
      <c r="S1013" s="23">
        <f t="shared" si="91"/>
        <v>0.43532338308456264</v>
      </c>
    </row>
    <row r="1014" spans="1:21" s="5" customFormat="1" x14ac:dyDescent="0.3">
      <c r="A1014" s="26">
        <v>25252</v>
      </c>
      <c r="B1014" s="57">
        <f t="shared" si="94"/>
        <v>224.26764185638436</v>
      </c>
      <c r="C1014" s="57">
        <f>Q1014</f>
        <v>0.35891265148981777</v>
      </c>
      <c r="D1014" s="45">
        <f t="shared" si="89"/>
        <v>2.5820531216177223</v>
      </c>
      <c r="E1014" s="45"/>
      <c r="F1014" s="7" t="s">
        <v>1</v>
      </c>
      <c r="G1014" s="7" t="s">
        <v>1</v>
      </c>
      <c r="H1014" s="7" t="s">
        <v>1</v>
      </c>
      <c r="I1014" s="7" t="s">
        <v>1</v>
      </c>
      <c r="J1014" s="6" t="s">
        <v>1</v>
      </c>
      <c r="K1014" s="6" t="s">
        <v>1</v>
      </c>
      <c r="L1014" s="7" t="s">
        <v>1</v>
      </c>
      <c r="M1014" s="7" t="s">
        <v>1</v>
      </c>
      <c r="N1014" s="17">
        <v>161.69999999999999</v>
      </c>
      <c r="O1014" s="17">
        <f>((N1014/N1013)-1)*100</f>
        <v>0.12383900928791824</v>
      </c>
      <c r="P1014" s="47">
        <v>1.5489521629000001E-2</v>
      </c>
      <c r="Q1014" s="45">
        <f>((P1014/P1013)-1)*100</f>
        <v>0.35891265148981777</v>
      </c>
      <c r="R1014" s="56">
        <f t="shared" si="93"/>
        <v>228.09680313112332</v>
      </c>
      <c r="S1014" s="23">
        <f t="shared" si="91"/>
        <v>0.12383900928791824</v>
      </c>
    </row>
    <row r="1015" spans="1:21" s="5" customFormat="1" x14ac:dyDescent="0.3">
      <c r="A1015" s="26">
        <v>25280</v>
      </c>
      <c r="B1015" s="57">
        <f t="shared" si="94"/>
        <v>224.48899585989076</v>
      </c>
      <c r="C1015" s="57">
        <f t="shared" ref="C1015:C1078" si="95">Q1015</f>
        <v>9.8700820891561847E-2</v>
      </c>
      <c r="D1015" s="45">
        <f t="shared" si="89"/>
        <v>1.8453345079818995</v>
      </c>
      <c r="E1015" s="45"/>
      <c r="F1015" s="7" t="s">
        <v>1</v>
      </c>
      <c r="G1015" s="7" t="s">
        <v>1</v>
      </c>
      <c r="H1015" s="7" t="s">
        <v>1</v>
      </c>
      <c r="I1015" s="7" t="s">
        <v>1</v>
      </c>
      <c r="J1015" s="6" t="s">
        <v>1</v>
      </c>
      <c r="K1015" s="6" t="s">
        <v>1</v>
      </c>
      <c r="L1015" s="7" t="s">
        <v>1</v>
      </c>
      <c r="M1015" s="7" t="s">
        <v>1</v>
      </c>
      <c r="N1015" s="17">
        <v>162.1</v>
      </c>
      <c r="O1015" s="17">
        <f t="shared" si="92"/>
        <v>0.24737167594310883</v>
      </c>
      <c r="P1015" s="47">
        <v>1.5504809914E-2</v>
      </c>
      <c r="Q1015" s="45">
        <f t="shared" ref="Q1015:Q1078" si="96">((P1015/P1014)-1)*100</f>
        <v>9.8700820891561847E-2</v>
      </c>
      <c r="R1015" s="56">
        <f t="shared" si="93"/>
        <v>228.66105001580144</v>
      </c>
      <c r="S1015" s="23">
        <f t="shared" si="91"/>
        <v>0.24737167594310883</v>
      </c>
    </row>
    <row r="1016" spans="1:21" s="5" customFormat="1" x14ac:dyDescent="0.3">
      <c r="A1016" s="26">
        <v>25311</v>
      </c>
      <c r="B1016" s="57">
        <f t="shared" si="94"/>
        <v>225.09744477073491</v>
      </c>
      <c r="C1016" s="57">
        <f t="shared" si="95"/>
        <v>0.27103729896136297</v>
      </c>
      <c r="D1016" s="45">
        <f t="shared" si="89"/>
        <v>1.3578490650084429</v>
      </c>
      <c r="E1016" s="45"/>
      <c r="F1016" s="7" t="s">
        <v>1</v>
      </c>
      <c r="G1016" s="7" t="s">
        <v>1</v>
      </c>
      <c r="H1016" s="7" t="s">
        <v>1</v>
      </c>
      <c r="I1016" s="7" t="s">
        <v>1</v>
      </c>
      <c r="J1016" s="6" t="s">
        <v>1</v>
      </c>
      <c r="K1016" s="6" t="s">
        <v>1</v>
      </c>
      <c r="L1016" s="7" t="s">
        <v>1</v>
      </c>
      <c r="M1016" s="7" t="s">
        <v>1</v>
      </c>
      <c r="N1016" s="17">
        <v>162.4</v>
      </c>
      <c r="O1016" s="17">
        <f t="shared" si="92"/>
        <v>0.18507094386182033</v>
      </c>
      <c r="P1016" s="47">
        <v>1.5546833732E-2</v>
      </c>
      <c r="Q1016" s="45">
        <f t="shared" si="96"/>
        <v>0.27103729896136297</v>
      </c>
      <c r="R1016" s="56">
        <f t="shared" si="93"/>
        <v>229.08423517931004</v>
      </c>
      <c r="S1016" s="23">
        <f t="shared" si="91"/>
        <v>0.18507094386182033</v>
      </c>
    </row>
    <row r="1017" spans="1:21" s="5" customFormat="1" x14ac:dyDescent="0.3">
      <c r="A1017" s="26">
        <v>25341</v>
      </c>
      <c r="B1017" s="57">
        <f t="shared" si="94"/>
        <v>225.09744477073491</v>
      </c>
      <c r="C1017" s="57">
        <f t="shared" si="95"/>
        <v>0</v>
      </c>
      <c r="D1017" s="45">
        <f t="shared" si="89"/>
        <v>0.60565723521248671</v>
      </c>
      <c r="E1017" s="45"/>
      <c r="F1017" s="7" t="s">
        <v>1</v>
      </c>
      <c r="G1017" s="7" t="s">
        <v>1</v>
      </c>
      <c r="H1017" s="7" t="s">
        <v>1</v>
      </c>
      <c r="I1017" s="7" t="s">
        <v>1</v>
      </c>
      <c r="J1017" s="6" t="s">
        <v>1</v>
      </c>
      <c r="K1017" s="6" t="s">
        <v>1</v>
      </c>
      <c r="L1017" s="7" t="s">
        <v>1</v>
      </c>
      <c r="M1017" s="7" t="s">
        <v>1</v>
      </c>
      <c r="N1017" s="17">
        <v>162.19999999999999</v>
      </c>
      <c r="O1017" s="17">
        <f t="shared" si="92"/>
        <v>-0.12315270935961964</v>
      </c>
      <c r="P1017" s="47">
        <v>1.5546833732E-2</v>
      </c>
      <c r="Q1017" s="45">
        <f t="shared" si="96"/>
        <v>0</v>
      </c>
      <c r="R1017" s="56">
        <f t="shared" si="93"/>
        <v>228.80211173697097</v>
      </c>
      <c r="S1017" s="23">
        <f t="shared" si="91"/>
        <v>-0.12315270935961964</v>
      </c>
    </row>
    <row r="1018" spans="1:21" s="5" customFormat="1" x14ac:dyDescent="0.3">
      <c r="A1018" s="26">
        <v>25372</v>
      </c>
      <c r="B1018" s="57">
        <f t="shared" si="94"/>
        <v>225.8995909243082</v>
      </c>
      <c r="C1018" s="57">
        <f t="shared" si="95"/>
        <v>0.3563550685305561</v>
      </c>
      <c r="D1018" s="45">
        <f t="shared" si="89"/>
        <v>1.7824587596607211</v>
      </c>
      <c r="E1018" s="45"/>
      <c r="F1018" s="7" t="s">
        <v>1</v>
      </c>
      <c r="G1018" s="7" t="s">
        <v>1</v>
      </c>
      <c r="H1018" s="7" t="s">
        <v>1</v>
      </c>
      <c r="I1018" s="7" t="s">
        <v>1</v>
      </c>
      <c r="J1018" s="6" t="s">
        <v>1</v>
      </c>
      <c r="K1018" s="6" t="s">
        <v>1</v>
      </c>
      <c r="L1018" s="7" t="s">
        <v>1</v>
      </c>
      <c r="M1018" s="7" t="s">
        <v>1</v>
      </c>
      <c r="N1018" s="17">
        <v>162.9</v>
      </c>
      <c r="O1018" s="17">
        <f t="shared" si="92"/>
        <v>0.43156596794082791</v>
      </c>
      <c r="P1018" s="47">
        <v>1.5602235662000001E-2</v>
      </c>
      <c r="Q1018" s="45">
        <f t="shared" si="96"/>
        <v>0.3563550685305561</v>
      </c>
      <c r="R1018" s="56">
        <f t="shared" si="93"/>
        <v>229.78954378515769</v>
      </c>
      <c r="S1018" s="23">
        <f t="shared" si="91"/>
        <v>0.43156596794082791</v>
      </c>
    </row>
    <row r="1019" spans="1:21" s="5" customFormat="1" x14ac:dyDescent="0.3">
      <c r="A1019" s="26">
        <v>25402</v>
      </c>
      <c r="B1019" s="57">
        <f t="shared" si="94"/>
        <v>226.75705059943601</v>
      </c>
      <c r="C1019" s="57">
        <f t="shared" si="95"/>
        <v>0.37957557675043496</v>
      </c>
      <c r="D1019" s="45">
        <f t="shared" si="89"/>
        <v>2.4242221148148113</v>
      </c>
      <c r="E1019" s="45"/>
      <c r="F1019" s="7" t="s">
        <v>1</v>
      </c>
      <c r="G1019" s="7" t="s">
        <v>1</v>
      </c>
      <c r="H1019" s="7" t="s">
        <v>1</v>
      </c>
      <c r="I1019" s="7" t="s">
        <v>1</v>
      </c>
      <c r="J1019" s="6" t="s">
        <v>1</v>
      </c>
      <c r="K1019" s="6" t="s">
        <v>1</v>
      </c>
      <c r="L1019" s="7" t="s">
        <v>1</v>
      </c>
      <c r="M1019" s="7" t="s">
        <v>1</v>
      </c>
      <c r="N1019" s="17">
        <v>164.5</v>
      </c>
      <c r="O1019" s="17">
        <f t="shared" si="92"/>
        <v>0.9821976672805377</v>
      </c>
      <c r="P1019" s="47">
        <v>1.5661457938000001E-2</v>
      </c>
      <c r="Q1019" s="45">
        <f t="shared" si="96"/>
        <v>0.37957557675043496</v>
      </c>
      <c r="R1019" s="56">
        <f t="shared" si="93"/>
        <v>232.04653132387011</v>
      </c>
      <c r="S1019" s="23">
        <f t="shared" si="91"/>
        <v>0.9821976672805377</v>
      </c>
    </row>
    <row r="1020" spans="1:21" s="5" customFormat="1" x14ac:dyDescent="0.3">
      <c r="A1020" s="26">
        <v>25433</v>
      </c>
      <c r="B1020" s="57">
        <f t="shared" si="94"/>
        <v>227.00606136371968</v>
      </c>
      <c r="C1020" s="57">
        <f t="shared" si="95"/>
        <v>0.10981390154150006</v>
      </c>
      <c r="D1020" s="45">
        <f t="shared" si="89"/>
        <v>2.0265653226294589</v>
      </c>
      <c r="E1020" s="45"/>
      <c r="F1020" s="7" t="s">
        <v>1</v>
      </c>
      <c r="G1020" s="7" t="s">
        <v>1</v>
      </c>
      <c r="H1020" s="7" t="s">
        <v>1</v>
      </c>
      <c r="I1020" s="7" t="s">
        <v>1</v>
      </c>
      <c r="J1020" s="6" t="s">
        <v>1</v>
      </c>
      <c r="K1020" s="6" t="s">
        <v>1</v>
      </c>
      <c r="L1020" s="7" t="s">
        <v>1</v>
      </c>
      <c r="M1020" s="7" t="s">
        <v>1</v>
      </c>
      <c r="N1020" s="17">
        <v>164.6</v>
      </c>
      <c r="O1020" s="17">
        <f t="shared" si="92"/>
        <v>6.0790273556232677E-2</v>
      </c>
      <c r="P1020" s="47">
        <v>1.5678656395999999E-2</v>
      </c>
      <c r="Q1020" s="45">
        <f t="shared" si="96"/>
        <v>0.10981390154150006</v>
      </c>
      <c r="R1020" s="56">
        <f t="shared" si="93"/>
        <v>232.18759304503965</v>
      </c>
      <c r="S1020" s="23">
        <f t="shared" si="91"/>
        <v>6.0790273556232677E-2</v>
      </c>
    </row>
    <row r="1021" spans="1:21" s="5" customFormat="1" x14ac:dyDescent="0.3">
      <c r="A1021" s="26">
        <v>25464</v>
      </c>
      <c r="B1021" s="57">
        <f t="shared" si="94"/>
        <v>229.13583227042122</v>
      </c>
      <c r="C1021" s="57">
        <f t="shared" si="95"/>
        <v>0.9382000171744842</v>
      </c>
      <c r="D1021" s="45">
        <f t="shared" si="89"/>
        <v>2.6645480162568624</v>
      </c>
      <c r="E1021" s="45"/>
      <c r="F1021" s="7" t="s">
        <v>1</v>
      </c>
      <c r="G1021" s="7" t="s">
        <v>1</v>
      </c>
      <c r="H1021" s="7" t="s">
        <v>1</v>
      </c>
      <c r="I1021" s="7" t="s">
        <v>1</v>
      </c>
      <c r="J1021" s="6" t="s">
        <v>1</v>
      </c>
      <c r="K1021" s="6" t="s">
        <v>1</v>
      </c>
      <c r="L1021" s="7" t="s">
        <v>1</v>
      </c>
      <c r="M1021" s="7" t="s">
        <v>1</v>
      </c>
      <c r="N1021" s="17">
        <v>167.1</v>
      </c>
      <c r="O1021" s="17">
        <f t="shared" si="92"/>
        <v>1.5188335358444771</v>
      </c>
      <c r="P1021" s="47">
        <v>1.5825753553000001E-2</v>
      </c>
      <c r="Q1021" s="45">
        <f t="shared" si="96"/>
        <v>0.9382000171744842</v>
      </c>
      <c r="R1021" s="56">
        <f t="shared" si="93"/>
        <v>235.7141360742778</v>
      </c>
      <c r="S1021" s="23">
        <f t="shared" si="91"/>
        <v>1.5188335358444771</v>
      </c>
    </row>
    <row r="1022" spans="1:21" s="5" customFormat="1" ht="15.75" customHeight="1" x14ac:dyDescent="0.3">
      <c r="A1022" s="26">
        <v>25494</v>
      </c>
      <c r="B1022" s="57">
        <f t="shared" si="94"/>
        <v>231.54227071666239</v>
      </c>
      <c r="C1022" s="57">
        <f t="shared" si="95"/>
        <v>1.0502235387615633</v>
      </c>
      <c r="D1022" s="45">
        <f t="shared" si="89"/>
        <v>4.0653384597202358</v>
      </c>
      <c r="E1022" s="45"/>
      <c r="F1022" s="7" t="s">
        <v>1</v>
      </c>
      <c r="G1022" s="7" t="s">
        <v>1</v>
      </c>
      <c r="H1022" s="7" t="s">
        <v>1</v>
      </c>
      <c r="I1022" s="7" t="s">
        <v>1</v>
      </c>
      <c r="J1022" s="6" t="s">
        <v>1</v>
      </c>
      <c r="K1022" s="6" t="s">
        <v>1</v>
      </c>
      <c r="L1022" s="7" t="s">
        <v>1</v>
      </c>
      <c r="M1022" s="7" t="s">
        <v>1</v>
      </c>
      <c r="N1022" s="17">
        <v>168</v>
      </c>
      <c r="O1022" s="17">
        <f t="shared" si="92"/>
        <v>0.53859964093356805</v>
      </c>
      <c r="P1022" s="47">
        <v>1.5991959342000001E-2</v>
      </c>
      <c r="Q1022" s="45">
        <f t="shared" si="96"/>
        <v>1.0502235387615633</v>
      </c>
      <c r="R1022" s="56">
        <f t="shared" si="93"/>
        <v>236.98369156480354</v>
      </c>
      <c r="S1022" s="23">
        <f t="shared" si="91"/>
        <v>0.53859964093356805</v>
      </c>
      <c r="T1022" s="147" t="s">
        <v>220</v>
      </c>
      <c r="U1022" s="147"/>
    </row>
    <row r="1023" spans="1:21" s="5" customFormat="1" x14ac:dyDescent="0.3">
      <c r="A1023" s="26">
        <v>25525</v>
      </c>
      <c r="B1023" s="57">
        <f t="shared" si="94"/>
        <v>231.56992747743965</v>
      </c>
      <c r="C1023" s="57">
        <f t="shared" si="95"/>
        <v>1.194458389461861E-2</v>
      </c>
      <c r="D1023" s="45">
        <f t="shared" si="89"/>
        <v>3.8839552819711187</v>
      </c>
      <c r="E1023" s="45"/>
      <c r="F1023" s="7" t="s">
        <v>1</v>
      </c>
      <c r="G1023" s="7" t="s">
        <v>1</v>
      </c>
      <c r="H1023" s="7" t="s">
        <v>1</v>
      </c>
      <c r="I1023" s="7" t="s">
        <v>1</v>
      </c>
      <c r="J1023" s="6" t="s">
        <v>1</v>
      </c>
      <c r="K1023" s="6" t="s">
        <v>1</v>
      </c>
      <c r="L1023" s="7" t="s">
        <v>1</v>
      </c>
      <c r="M1023" s="7" t="s">
        <v>1</v>
      </c>
      <c r="N1023" s="17">
        <v>166.7</v>
      </c>
      <c r="O1023" s="17">
        <f t="shared" si="92"/>
        <v>-0.77380952380953216</v>
      </c>
      <c r="P1023" s="47">
        <v>1.5993869514999998E-2</v>
      </c>
      <c r="Q1023" s="45">
        <f t="shared" si="96"/>
        <v>1.194458389461861E-2</v>
      </c>
      <c r="R1023" s="56">
        <f t="shared" si="93"/>
        <v>235.14988918959969</v>
      </c>
      <c r="S1023" s="23">
        <f t="shared" si="91"/>
        <v>-0.77380952380953216</v>
      </c>
      <c r="T1023" s="147"/>
      <c r="U1023" s="147"/>
    </row>
    <row r="1024" spans="1:21" s="5" customFormat="1" x14ac:dyDescent="0.3">
      <c r="A1024" s="26">
        <v>25555</v>
      </c>
      <c r="B1024" s="57">
        <f t="shared" si="94"/>
        <v>233.31250361742997</v>
      </c>
      <c r="C1024" s="57">
        <f t="shared" si="95"/>
        <v>0.75250537018027863</v>
      </c>
      <c r="D1024" s="45">
        <f t="shared" si="89"/>
        <v>4.8609594294927172</v>
      </c>
      <c r="E1024" s="45"/>
      <c r="F1024" s="7" t="s">
        <v>1</v>
      </c>
      <c r="G1024" s="7" t="s">
        <v>1</v>
      </c>
      <c r="H1024" s="7" t="s">
        <v>1</v>
      </c>
      <c r="I1024" s="7" t="s">
        <v>1</v>
      </c>
      <c r="J1024" s="6" t="s">
        <v>1</v>
      </c>
      <c r="K1024" s="6" t="s">
        <v>1</v>
      </c>
      <c r="L1024" s="7" t="s">
        <v>1</v>
      </c>
      <c r="M1024" s="7" t="s">
        <v>1</v>
      </c>
      <c r="N1024" s="17">
        <v>167.3</v>
      </c>
      <c r="O1024" s="17">
        <f t="shared" si="92"/>
        <v>0.35992801439712618</v>
      </c>
      <c r="P1024" s="47">
        <v>1.6114224242E-2</v>
      </c>
      <c r="Q1024" s="45">
        <f t="shared" si="96"/>
        <v>0.75250537018027863</v>
      </c>
      <c r="R1024" s="56">
        <f t="shared" si="93"/>
        <v>235.99625951661685</v>
      </c>
      <c r="S1024" s="23">
        <f t="shared" si="91"/>
        <v>0.35992801439712618</v>
      </c>
      <c r="T1024" s="147"/>
      <c r="U1024" s="147"/>
    </row>
    <row r="1025" spans="1:21" s="5" customFormat="1" x14ac:dyDescent="0.3">
      <c r="A1025" s="26">
        <v>25586</v>
      </c>
      <c r="B1025" s="57">
        <f t="shared" si="94"/>
        <v>235.08273651819752</v>
      </c>
      <c r="C1025" s="57">
        <f t="shared" si="95"/>
        <v>0.75873897597458217</v>
      </c>
      <c r="D1025" s="45">
        <f t="shared" si="89"/>
        <v>5.1986261808163459</v>
      </c>
      <c r="E1025" s="45"/>
      <c r="F1025" s="7" t="s">
        <v>1</v>
      </c>
      <c r="G1025" s="7" t="s">
        <v>1</v>
      </c>
      <c r="H1025" s="7" t="s">
        <v>1</v>
      </c>
      <c r="I1025" s="7" t="s">
        <v>1</v>
      </c>
      <c r="J1025" s="6" t="s">
        <v>1</v>
      </c>
      <c r="K1025" s="6" t="s">
        <v>1</v>
      </c>
      <c r="L1025" s="7" t="s">
        <v>1</v>
      </c>
      <c r="M1025" s="7" t="s">
        <v>1</v>
      </c>
      <c r="N1025" s="7" t="s">
        <v>1</v>
      </c>
      <c r="O1025" s="7" t="s">
        <v>1</v>
      </c>
      <c r="P1025" s="47">
        <v>1.6236489141999998E-2</v>
      </c>
      <c r="Q1025" s="45">
        <f t="shared" si="96"/>
        <v>0.75873897597458217</v>
      </c>
      <c r="R1025" s="7" t="s">
        <v>1</v>
      </c>
      <c r="S1025" s="7" t="s">
        <v>1</v>
      </c>
      <c r="T1025" s="53"/>
      <c r="U1025" s="53"/>
    </row>
    <row r="1026" spans="1:21" s="5" customFormat="1" x14ac:dyDescent="0.3">
      <c r="A1026" s="26">
        <v>25617</v>
      </c>
      <c r="B1026" s="57">
        <f t="shared" si="94"/>
        <v>235.05507975742029</v>
      </c>
      <c r="C1026" s="57">
        <f t="shared" si="95"/>
        <v>-1.1764692374638397E-2</v>
      </c>
      <c r="D1026" s="45">
        <f t="shared" si="89"/>
        <v>4.8100732730511186</v>
      </c>
      <c r="E1026" s="45"/>
      <c r="F1026" s="7" t="s">
        <v>1</v>
      </c>
      <c r="G1026" s="7" t="s">
        <v>1</v>
      </c>
      <c r="H1026" s="7" t="s">
        <v>1</v>
      </c>
      <c r="I1026" s="7" t="s">
        <v>1</v>
      </c>
      <c r="J1026" s="6" t="s">
        <v>1</v>
      </c>
      <c r="K1026" s="6" t="s">
        <v>1</v>
      </c>
      <c r="L1026" s="7" t="s">
        <v>1</v>
      </c>
      <c r="M1026" s="7" t="s">
        <v>1</v>
      </c>
      <c r="N1026" s="7" t="s">
        <v>1</v>
      </c>
      <c r="O1026" s="7" t="s">
        <v>1</v>
      </c>
      <c r="P1026" s="47">
        <v>1.6234578969000001E-2</v>
      </c>
      <c r="Q1026" s="45">
        <f t="shared" si="96"/>
        <v>-1.1764692374638397E-2</v>
      </c>
      <c r="R1026" s="7" t="s">
        <v>1</v>
      </c>
      <c r="S1026" s="7" t="s">
        <v>1</v>
      </c>
    </row>
    <row r="1027" spans="1:21" s="5" customFormat="1" x14ac:dyDescent="0.3">
      <c r="A1027" s="26">
        <v>25645</v>
      </c>
      <c r="B1027" s="57">
        <f t="shared" si="94"/>
        <v>235.74659882444843</v>
      </c>
      <c r="C1027" s="57">
        <f t="shared" si="95"/>
        <v>0.29419447890333128</v>
      </c>
      <c r="D1027" s="45">
        <f t="shared" si="89"/>
        <v>5.0147682836016783</v>
      </c>
      <c r="E1027" s="45"/>
      <c r="F1027" s="7" t="s">
        <v>1</v>
      </c>
      <c r="G1027" s="7" t="s">
        <v>1</v>
      </c>
      <c r="H1027" s="7" t="s">
        <v>1</v>
      </c>
      <c r="I1027" s="7" t="s">
        <v>1</v>
      </c>
      <c r="J1027" s="6" t="s">
        <v>1</v>
      </c>
      <c r="K1027" s="6" t="s">
        <v>1</v>
      </c>
      <c r="L1027" s="7" t="s">
        <v>1</v>
      </c>
      <c r="M1027" s="7" t="s">
        <v>1</v>
      </c>
      <c r="N1027" s="7" t="s">
        <v>1</v>
      </c>
      <c r="O1027" s="7" t="s">
        <v>1</v>
      </c>
      <c r="P1027" s="47">
        <v>1.6282340204E-2</v>
      </c>
      <c r="Q1027" s="45">
        <f t="shared" si="96"/>
        <v>0.29419447890333128</v>
      </c>
      <c r="R1027" s="7" t="s">
        <v>1</v>
      </c>
      <c r="S1027" s="7" t="s">
        <v>1</v>
      </c>
    </row>
    <row r="1028" spans="1:21" s="5" customFormat="1" x14ac:dyDescent="0.3">
      <c r="A1028" s="26">
        <v>25676</v>
      </c>
      <c r="B1028" s="57">
        <f t="shared" si="94"/>
        <v>236.05082327987046</v>
      </c>
      <c r="C1028" s="57">
        <f t="shared" si="95"/>
        <v>0.12904722992359563</v>
      </c>
      <c r="D1028" s="45">
        <f t="shared" si="89"/>
        <v>4.8660607943780576</v>
      </c>
      <c r="E1028" s="45"/>
      <c r="F1028" s="7" t="s">
        <v>1</v>
      </c>
      <c r="G1028" s="7" t="s">
        <v>1</v>
      </c>
      <c r="H1028" s="7" t="s">
        <v>1</v>
      </c>
      <c r="I1028" s="7" t="s">
        <v>1</v>
      </c>
      <c r="J1028" s="6" t="s">
        <v>1</v>
      </c>
      <c r="K1028" s="6" t="s">
        <v>1</v>
      </c>
      <c r="L1028" s="7" t="s">
        <v>1</v>
      </c>
      <c r="M1028" s="7" t="s">
        <v>1</v>
      </c>
      <c r="N1028" s="7" t="s">
        <v>1</v>
      </c>
      <c r="O1028" s="7" t="s">
        <v>1</v>
      </c>
      <c r="P1028" s="47">
        <v>1.6303352112999998E-2</v>
      </c>
      <c r="Q1028" s="45">
        <f t="shared" si="96"/>
        <v>0.12904722992359563</v>
      </c>
      <c r="R1028" s="7" t="s">
        <v>1</v>
      </c>
      <c r="S1028" s="7" t="s">
        <v>1</v>
      </c>
    </row>
    <row r="1029" spans="1:21" s="5" customFormat="1" x14ac:dyDescent="0.3">
      <c r="A1029" s="26">
        <v>25706</v>
      </c>
      <c r="B1029" s="57">
        <f t="shared" si="94"/>
        <v>236.54874496354302</v>
      </c>
      <c r="C1029" s="57">
        <f t="shared" si="95"/>
        <v>0.21093833808925044</v>
      </c>
      <c r="D1029" s="45">
        <f t="shared" ref="D1029:D1092" si="97">((B1029/B1017)-1)*100</f>
        <v>5.0872635202373839</v>
      </c>
      <c r="E1029" s="45"/>
      <c r="F1029" s="7" t="s">
        <v>1</v>
      </c>
      <c r="G1029" s="7" t="s">
        <v>1</v>
      </c>
      <c r="H1029" s="7" t="s">
        <v>1</v>
      </c>
      <c r="I1029" s="7" t="s">
        <v>1</v>
      </c>
      <c r="J1029" s="6" t="s">
        <v>1</v>
      </c>
      <c r="K1029" s="6" t="s">
        <v>1</v>
      </c>
      <c r="L1029" s="7" t="s">
        <v>1</v>
      </c>
      <c r="M1029" s="7" t="s">
        <v>1</v>
      </c>
      <c r="N1029" s="7" t="s">
        <v>1</v>
      </c>
      <c r="O1029" s="7" t="s">
        <v>1</v>
      </c>
      <c r="P1029" s="47">
        <v>1.6337742132999999E-2</v>
      </c>
      <c r="Q1029" s="45">
        <f t="shared" si="96"/>
        <v>0.21093833808925044</v>
      </c>
      <c r="R1029" s="7" t="s">
        <v>1</v>
      </c>
      <c r="S1029" s="7" t="s">
        <v>1</v>
      </c>
    </row>
    <row r="1030" spans="1:21" s="5" customFormat="1" x14ac:dyDescent="0.3">
      <c r="A1030" s="26">
        <v>25737</v>
      </c>
      <c r="B1030" s="57">
        <f t="shared" si="94"/>
        <v>237.98709664811125</v>
      </c>
      <c r="C1030" s="57">
        <f t="shared" si="95"/>
        <v>0.60805720393481977</v>
      </c>
      <c r="D1030" s="45">
        <f t="shared" si="97"/>
        <v>5.3508311698772237</v>
      </c>
      <c r="E1030" s="45"/>
      <c r="F1030" s="7" t="s">
        <v>1</v>
      </c>
      <c r="G1030" s="7" t="s">
        <v>1</v>
      </c>
      <c r="H1030" s="7" t="s">
        <v>1</v>
      </c>
      <c r="I1030" s="7" t="s">
        <v>1</v>
      </c>
      <c r="J1030" s="6" t="s">
        <v>1</v>
      </c>
      <c r="K1030" s="6" t="s">
        <v>1</v>
      </c>
      <c r="L1030" s="7" t="s">
        <v>1</v>
      </c>
      <c r="M1030" s="7" t="s">
        <v>1</v>
      </c>
      <c r="N1030" s="7" t="s">
        <v>1</v>
      </c>
      <c r="O1030" s="7" t="s">
        <v>1</v>
      </c>
      <c r="P1030" s="47">
        <v>1.6437084950999999E-2</v>
      </c>
      <c r="Q1030" s="45">
        <f t="shared" si="96"/>
        <v>0.60805720393481977</v>
      </c>
      <c r="R1030" s="7" t="s">
        <v>1</v>
      </c>
      <c r="S1030" s="7" t="s">
        <v>1</v>
      </c>
    </row>
    <row r="1031" spans="1:21" s="5" customFormat="1" x14ac:dyDescent="0.3">
      <c r="A1031" s="26">
        <v>25767</v>
      </c>
      <c r="B1031" s="57">
        <f t="shared" si="94"/>
        <v>239.14878079313985</v>
      </c>
      <c r="C1031" s="57">
        <f t="shared" si="95"/>
        <v>0.48812904623407594</v>
      </c>
      <c r="D1031" s="45">
        <f t="shared" si="97"/>
        <v>5.4647607035574364</v>
      </c>
      <c r="E1031" s="45"/>
      <c r="F1031" s="7" t="s">
        <v>1</v>
      </c>
      <c r="G1031" s="7" t="s">
        <v>1</v>
      </c>
      <c r="H1031" s="7" t="s">
        <v>1</v>
      </c>
      <c r="I1031" s="7" t="s">
        <v>1</v>
      </c>
      <c r="J1031" s="6" t="s">
        <v>1</v>
      </c>
      <c r="K1031" s="6" t="s">
        <v>1</v>
      </c>
      <c r="L1031" s="7" t="s">
        <v>1</v>
      </c>
      <c r="M1031" s="7" t="s">
        <v>1</v>
      </c>
      <c r="N1031" s="7" t="s">
        <v>1</v>
      </c>
      <c r="O1031" s="7" t="s">
        <v>1</v>
      </c>
      <c r="P1031" s="47">
        <v>1.6517319137000001E-2</v>
      </c>
      <c r="Q1031" s="45">
        <f t="shared" si="96"/>
        <v>0.48812904623407594</v>
      </c>
      <c r="R1031" s="7" t="s">
        <v>1</v>
      </c>
      <c r="S1031" s="7" t="s">
        <v>1</v>
      </c>
    </row>
    <row r="1032" spans="1:21" s="5" customFormat="1" x14ac:dyDescent="0.3">
      <c r="A1032" s="26">
        <v>25798</v>
      </c>
      <c r="B1032" s="57">
        <f t="shared" si="94"/>
        <v>240.25515140213517</v>
      </c>
      <c r="C1032" s="57">
        <f t="shared" si="95"/>
        <v>0.46262858013577102</v>
      </c>
      <c r="D1032" s="45">
        <f t="shared" si="97"/>
        <v>5.8364476960759193</v>
      </c>
      <c r="E1032" s="45"/>
      <c r="F1032" s="7" t="s">
        <v>1</v>
      </c>
      <c r="G1032" s="7" t="s">
        <v>1</v>
      </c>
      <c r="H1032" s="7" t="s">
        <v>1</v>
      </c>
      <c r="I1032" s="7" t="s">
        <v>1</v>
      </c>
      <c r="J1032" s="6" t="s">
        <v>1</v>
      </c>
      <c r="K1032" s="6" t="s">
        <v>1</v>
      </c>
      <c r="L1032" s="7" t="s">
        <v>1</v>
      </c>
      <c r="M1032" s="7" t="s">
        <v>1</v>
      </c>
      <c r="N1032" s="7" t="s">
        <v>1</v>
      </c>
      <c r="O1032" s="7" t="s">
        <v>1</v>
      </c>
      <c r="P1032" s="47">
        <v>1.6593732975999999E-2</v>
      </c>
      <c r="Q1032" s="45">
        <f t="shared" si="96"/>
        <v>0.46262858013577102</v>
      </c>
      <c r="R1032" s="7" t="s">
        <v>1</v>
      </c>
      <c r="S1032" s="7" t="s">
        <v>1</v>
      </c>
    </row>
    <row r="1033" spans="1:21" s="5" customFormat="1" x14ac:dyDescent="0.3">
      <c r="A1033" s="26">
        <v>25829</v>
      </c>
      <c r="B1033" s="57">
        <f t="shared" si="94"/>
        <v>240.83604339709686</v>
      </c>
      <c r="C1033" s="57">
        <f t="shared" si="95"/>
        <v>0.24178128609171345</v>
      </c>
      <c r="D1033" s="45">
        <f t="shared" si="97"/>
        <v>5.1062337176785544</v>
      </c>
      <c r="E1033" s="45"/>
      <c r="F1033" s="7" t="s">
        <v>1</v>
      </c>
      <c r="G1033" s="7" t="s">
        <v>1</v>
      </c>
      <c r="H1033" s="7" t="s">
        <v>1</v>
      </c>
      <c r="I1033" s="7" t="s">
        <v>1</v>
      </c>
      <c r="J1033" s="6" t="s">
        <v>1</v>
      </c>
      <c r="K1033" s="6" t="s">
        <v>1</v>
      </c>
      <c r="L1033" s="7" t="s">
        <v>1</v>
      </c>
      <c r="M1033" s="7" t="s">
        <v>1</v>
      </c>
      <c r="N1033" s="7" t="s">
        <v>1</v>
      </c>
      <c r="O1033" s="7" t="s">
        <v>1</v>
      </c>
      <c r="P1033" s="47">
        <v>1.6633853516999999E-2</v>
      </c>
      <c r="Q1033" s="45">
        <f t="shared" si="96"/>
        <v>0.24178128609171345</v>
      </c>
      <c r="R1033" s="7" t="s">
        <v>1</v>
      </c>
      <c r="S1033" s="7" t="s">
        <v>1</v>
      </c>
    </row>
    <row r="1034" spans="1:21" s="5" customFormat="1" x14ac:dyDescent="0.3">
      <c r="A1034" s="26">
        <v>25859</v>
      </c>
      <c r="B1034" s="57">
        <f t="shared" si="94"/>
        <v>240.9190136939074</v>
      </c>
      <c r="C1034" s="57">
        <f t="shared" si="95"/>
        <v>3.4450946644115632E-2</v>
      </c>
      <c r="D1034" s="45">
        <f t="shared" si="97"/>
        <v>4.0496894792568128</v>
      </c>
      <c r="E1034" s="45"/>
      <c r="F1034" s="7" t="s">
        <v>1</v>
      </c>
      <c r="G1034" s="7" t="s">
        <v>1</v>
      </c>
      <c r="H1034" s="7" t="s">
        <v>1</v>
      </c>
      <c r="I1034" s="7" t="s">
        <v>1</v>
      </c>
      <c r="J1034" s="6" t="s">
        <v>1</v>
      </c>
      <c r="K1034" s="6" t="s">
        <v>1</v>
      </c>
      <c r="L1034" s="7" t="s">
        <v>1</v>
      </c>
      <c r="M1034" s="7" t="s">
        <v>1</v>
      </c>
      <c r="N1034" s="7" t="s">
        <v>1</v>
      </c>
      <c r="O1034" s="7" t="s">
        <v>1</v>
      </c>
      <c r="P1034" s="47">
        <v>1.6639584036999999E-2</v>
      </c>
      <c r="Q1034" s="45">
        <f t="shared" si="96"/>
        <v>3.4450946644115632E-2</v>
      </c>
      <c r="R1034" s="7" t="s">
        <v>1</v>
      </c>
      <c r="S1034" s="7" t="s">
        <v>1</v>
      </c>
    </row>
    <row r="1035" spans="1:21" s="5" customFormat="1" x14ac:dyDescent="0.3">
      <c r="A1035" s="26">
        <v>25890</v>
      </c>
      <c r="B1035" s="57">
        <f t="shared" si="94"/>
        <v>242.21908153115322</v>
      </c>
      <c r="C1035" s="57">
        <f t="shared" si="95"/>
        <v>0.53962857364906469</v>
      </c>
      <c r="D1035" s="45">
        <f t="shared" si="97"/>
        <v>4.5986774576984191</v>
      </c>
      <c r="E1035" s="45"/>
      <c r="F1035" s="7" t="s">
        <v>1</v>
      </c>
      <c r="G1035" s="7" t="s">
        <v>1</v>
      </c>
      <c r="H1035" s="7" t="s">
        <v>1</v>
      </c>
      <c r="I1035" s="7" t="s">
        <v>1</v>
      </c>
      <c r="J1035" s="6" t="s">
        <v>1</v>
      </c>
      <c r="K1035" s="6" t="s">
        <v>1</v>
      </c>
      <c r="L1035" s="7" t="s">
        <v>1</v>
      </c>
      <c r="M1035" s="7" t="s">
        <v>1</v>
      </c>
      <c r="N1035" s="7" t="s">
        <v>1</v>
      </c>
      <c r="O1035" s="7" t="s">
        <v>1</v>
      </c>
      <c r="P1035" s="47">
        <v>1.6729375987E-2</v>
      </c>
      <c r="Q1035" s="45">
        <f t="shared" si="96"/>
        <v>0.53962857364906469</v>
      </c>
      <c r="R1035" s="7" t="s">
        <v>1</v>
      </c>
      <c r="S1035" s="7" t="s">
        <v>1</v>
      </c>
    </row>
    <row r="1036" spans="1:21" s="5" customFormat="1" x14ac:dyDescent="0.3">
      <c r="A1036" s="26">
        <v>25920</v>
      </c>
      <c r="B1036" s="57">
        <f t="shared" si="94"/>
        <v>244.26588212656557</v>
      </c>
      <c r="C1036" s="57">
        <f t="shared" si="95"/>
        <v>0.84502037679021758</v>
      </c>
      <c r="D1036" s="45">
        <f t="shared" si="97"/>
        <v>4.6947241743615198</v>
      </c>
      <c r="E1036" s="45"/>
      <c r="F1036" s="7" t="s">
        <v>1</v>
      </c>
      <c r="G1036" s="7" t="s">
        <v>1</v>
      </c>
      <c r="H1036" s="7" t="s">
        <v>1</v>
      </c>
      <c r="I1036" s="7" t="s">
        <v>1</v>
      </c>
      <c r="J1036" s="6" t="s">
        <v>1</v>
      </c>
      <c r="K1036" s="6" t="s">
        <v>1</v>
      </c>
      <c r="L1036" s="7" t="s">
        <v>1</v>
      </c>
      <c r="M1036" s="7" t="s">
        <v>1</v>
      </c>
      <c r="N1036" s="7" t="s">
        <v>1</v>
      </c>
      <c r="O1036" s="7" t="s">
        <v>1</v>
      </c>
      <c r="P1036" s="47">
        <v>1.6870742623E-2</v>
      </c>
      <c r="Q1036" s="45">
        <f t="shared" si="96"/>
        <v>0.84502037679021758</v>
      </c>
      <c r="R1036" s="7" t="s">
        <v>1</v>
      </c>
      <c r="S1036" s="7" t="s">
        <v>1</v>
      </c>
    </row>
    <row r="1037" spans="1:21" s="5" customFormat="1" x14ac:dyDescent="0.3">
      <c r="A1037" s="26">
        <v>25951</v>
      </c>
      <c r="B1037" s="57">
        <f t="shared" si="94"/>
        <v>246.67232057280671</v>
      </c>
      <c r="C1037" s="57">
        <f t="shared" si="95"/>
        <v>0.98517174207499725</v>
      </c>
      <c r="D1037" s="45">
        <f t="shared" si="97"/>
        <v>4.9300021882772604</v>
      </c>
      <c r="E1037" s="45"/>
      <c r="F1037" s="7" t="s">
        <v>1</v>
      </c>
      <c r="G1037" s="7" t="s">
        <v>1</v>
      </c>
      <c r="H1037" s="7" t="s">
        <v>1</v>
      </c>
      <c r="I1037" s="7" t="s">
        <v>1</v>
      </c>
      <c r="J1037" s="6" t="s">
        <v>1</v>
      </c>
      <c r="K1037" s="6" t="s">
        <v>1</v>
      </c>
      <c r="L1037" s="7" t="s">
        <v>1</v>
      </c>
      <c r="M1037" s="7" t="s">
        <v>1</v>
      </c>
      <c r="N1037" s="7" t="s">
        <v>1</v>
      </c>
      <c r="O1037" s="7" t="s">
        <v>1</v>
      </c>
      <c r="P1037" s="47">
        <v>1.7036948412E-2</v>
      </c>
      <c r="Q1037" s="45">
        <f t="shared" si="96"/>
        <v>0.98517174207499725</v>
      </c>
      <c r="R1037" s="7" t="s">
        <v>1</v>
      </c>
      <c r="S1037" s="7" t="s">
        <v>1</v>
      </c>
    </row>
    <row r="1038" spans="1:21" s="5" customFormat="1" x14ac:dyDescent="0.3">
      <c r="A1038" s="26">
        <v>25982</v>
      </c>
      <c r="B1038" s="57">
        <f t="shared" si="94"/>
        <v>247.6957208705129</v>
      </c>
      <c r="C1038" s="57">
        <f t="shared" si="95"/>
        <v>0.41488250296171092</v>
      </c>
      <c r="D1038" s="45">
        <f t="shared" si="97"/>
        <v>5.3777357741589427</v>
      </c>
      <c r="E1038" s="45"/>
      <c r="F1038" s="7" t="s">
        <v>1</v>
      </c>
      <c r="G1038" s="7" t="s">
        <v>1</v>
      </c>
      <c r="H1038" s="7" t="s">
        <v>1</v>
      </c>
      <c r="I1038" s="7" t="s">
        <v>1</v>
      </c>
      <c r="J1038" s="6" t="s">
        <v>1</v>
      </c>
      <c r="K1038" s="6" t="s">
        <v>1</v>
      </c>
      <c r="L1038" s="7" t="s">
        <v>1</v>
      </c>
      <c r="M1038" s="7" t="s">
        <v>1</v>
      </c>
      <c r="N1038" s="7" t="s">
        <v>1</v>
      </c>
      <c r="O1038" s="7" t="s">
        <v>1</v>
      </c>
      <c r="P1038" s="47">
        <v>1.710763173E-2</v>
      </c>
      <c r="Q1038" s="45">
        <f t="shared" si="96"/>
        <v>0.41488250296171092</v>
      </c>
      <c r="R1038" s="7" t="s">
        <v>1</v>
      </c>
      <c r="S1038" s="7" t="s">
        <v>1</v>
      </c>
    </row>
    <row r="1039" spans="1:21" s="5" customFormat="1" x14ac:dyDescent="0.3">
      <c r="A1039" s="26">
        <v>26010</v>
      </c>
      <c r="B1039" s="57">
        <f t="shared" si="94"/>
        <v>248.63615085692993</v>
      </c>
      <c r="C1039" s="57">
        <f t="shared" si="95"/>
        <v>0.37967147075126384</v>
      </c>
      <c r="D1039" s="45">
        <f t="shared" si="97"/>
        <v>5.4675452781738132</v>
      </c>
      <c r="E1039" s="45"/>
      <c r="F1039" s="7" t="s">
        <v>1</v>
      </c>
      <c r="G1039" s="7" t="s">
        <v>1</v>
      </c>
      <c r="H1039" s="7" t="s">
        <v>1</v>
      </c>
      <c r="I1039" s="7" t="s">
        <v>1</v>
      </c>
      <c r="J1039" s="6" t="s">
        <v>1</v>
      </c>
      <c r="K1039" s="6" t="s">
        <v>1</v>
      </c>
      <c r="L1039" s="7" t="s">
        <v>1</v>
      </c>
      <c r="M1039" s="7" t="s">
        <v>1</v>
      </c>
      <c r="N1039" s="7" t="s">
        <v>1</v>
      </c>
      <c r="O1039" s="7" t="s">
        <v>1</v>
      </c>
      <c r="P1039" s="47">
        <v>1.7172584527E-2</v>
      </c>
      <c r="Q1039" s="45">
        <f t="shared" si="96"/>
        <v>0.37967147075126384</v>
      </c>
      <c r="R1039" s="7" t="s">
        <v>1</v>
      </c>
      <c r="S1039" s="7" t="s">
        <v>1</v>
      </c>
    </row>
    <row r="1040" spans="1:21" s="5" customFormat="1" x14ac:dyDescent="0.3">
      <c r="A1040" s="26">
        <v>26041</v>
      </c>
      <c r="B1040" s="57">
        <f t="shared" si="94"/>
        <v>249.90856191891979</v>
      </c>
      <c r="C1040" s="57">
        <f t="shared" si="95"/>
        <v>0.51175625813240089</v>
      </c>
      <c r="D1040" s="45">
        <f t="shared" si="97"/>
        <v>5.8706588888356004</v>
      </c>
      <c r="E1040" s="45"/>
      <c r="F1040" s="7" t="s">
        <v>1</v>
      </c>
      <c r="G1040" s="7" t="s">
        <v>1</v>
      </c>
      <c r="H1040" s="7" t="s">
        <v>1</v>
      </c>
      <c r="I1040" s="7" t="s">
        <v>1</v>
      </c>
      <c r="J1040" s="6" t="s">
        <v>1</v>
      </c>
      <c r="K1040" s="6" t="s">
        <v>1</v>
      </c>
      <c r="L1040" s="7" t="s">
        <v>1</v>
      </c>
      <c r="M1040" s="7" t="s">
        <v>1</v>
      </c>
      <c r="N1040" s="7" t="s">
        <v>1</v>
      </c>
      <c r="O1040" s="7" t="s">
        <v>1</v>
      </c>
      <c r="P1040" s="47">
        <v>1.7260466302999999E-2</v>
      </c>
      <c r="Q1040" s="45">
        <f t="shared" si="96"/>
        <v>0.51175625813240089</v>
      </c>
      <c r="R1040" s="7" t="s">
        <v>1</v>
      </c>
      <c r="S1040" s="7" t="s">
        <v>1</v>
      </c>
    </row>
    <row r="1041" spans="1:19" s="5" customFormat="1" x14ac:dyDescent="0.3">
      <c r="A1041" s="26">
        <v>26071</v>
      </c>
      <c r="B1041" s="57">
        <f t="shared" si="94"/>
        <v>250.43414037784825</v>
      </c>
      <c r="C1041" s="57">
        <f t="shared" si="95"/>
        <v>0.21030830432251513</v>
      </c>
      <c r="D1041" s="45">
        <f t="shared" si="97"/>
        <v>5.8699932719766812</v>
      </c>
      <c r="E1041" s="45"/>
      <c r="F1041" s="7" t="s">
        <v>1</v>
      </c>
      <c r="G1041" s="7" t="s">
        <v>1</v>
      </c>
      <c r="H1041" s="7" t="s">
        <v>1</v>
      </c>
      <c r="I1041" s="7" t="s">
        <v>1</v>
      </c>
      <c r="J1041" s="6" t="s">
        <v>1</v>
      </c>
      <c r="K1041" s="6" t="s">
        <v>1</v>
      </c>
      <c r="L1041" s="7" t="s">
        <v>1</v>
      </c>
      <c r="M1041" s="7" t="s">
        <v>1</v>
      </c>
      <c r="N1041" s="7" t="s">
        <v>1</v>
      </c>
      <c r="O1041" s="7" t="s">
        <v>1</v>
      </c>
      <c r="P1041" s="47">
        <v>1.7296766496999998E-2</v>
      </c>
      <c r="Q1041" s="45">
        <f t="shared" si="96"/>
        <v>0.21030830432251513</v>
      </c>
      <c r="R1041" s="7" t="s">
        <v>1</v>
      </c>
      <c r="S1041" s="7" t="s">
        <v>1</v>
      </c>
    </row>
    <row r="1042" spans="1:19" s="5" customFormat="1" x14ac:dyDescent="0.3">
      <c r="A1042" s="26">
        <v>26102</v>
      </c>
      <c r="B1042" s="57">
        <f t="shared" si="94"/>
        <v>251.56816774762092</v>
      </c>
      <c r="C1042" s="57">
        <f t="shared" si="95"/>
        <v>0.45282459015438814</v>
      </c>
      <c r="D1042" s="45">
        <f t="shared" si="97"/>
        <v>5.7066417846975526</v>
      </c>
      <c r="E1042" s="45"/>
      <c r="F1042" s="7" t="s">
        <v>1</v>
      </c>
      <c r="G1042" s="7" t="s">
        <v>1</v>
      </c>
      <c r="H1042" s="7" t="s">
        <v>1</v>
      </c>
      <c r="I1042" s="7" t="s">
        <v>1</v>
      </c>
      <c r="J1042" s="6" t="s">
        <v>1</v>
      </c>
      <c r="K1042" s="6" t="s">
        <v>1</v>
      </c>
      <c r="L1042" s="7" t="s">
        <v>1</v>
      </c>
      <c r="M1042" s="7" t="s">
        <v>1</v>
      </c>
      <c r="N1042" s="7" t="s">
        <v>1</v>
      </c>
      <c r="O1042" s="7" t="s">
        <v>1</v>
      </c>
      <c r="P1042" s="47">
        <v>1.7375090509000001E-2</v>
      </c>
      <c r="Q1042" s="45">
        <f t="shared" si="96"/>
        <v>0.45282459015438814</v>
      </c>
      <c r="R1042" s="7" t="s">
        <v>1</v>
      </c>
      <c r="S1042" s="7" t="s">
        <v>1</v>
      </c>
    </row>
    <row r="1043" spans="1:19" s="5" customFormat="1" x14ac:dyDescent="0.3">
      <c r="A1043" s="26">
        <v>26132</v>
      </c>
      <c r="B1043" s="57">
        <f t="shared" si="94"/>
        <v>251.37457036426528</v>
      </c>
      <c r="C1043" s="57">
        <f t="shared" si="95"/>
        <v>-7.6956232216895959E-2</v>
      </c>
      <c r="D1043" s="45">
        <f t="shared" si="97"/>
        <v>5.112210704390141</v>
      </c>
      <c r="E1043" s="45"/>
      <c r="F1043" s="7" t="s">
        <v>1</v>
      </c>
      <c r="G1043" s="7" t="s">
        <v>1</v>
      </c>
      <c r="H1043" s="7" t="s">
        <v>1</v>
      </c>
      <c r="I1043" s="7" t="s">
        <v>1</v>
      </c>
      <c r="J1043" s="6" t="s">
        <v>1</v>
      </c>
      <c r="K1043" s="6" t="s">
        <v>1</v>
      </c>
      <c r="L1043" s="7" t="s">
        <v>1</v>
      </c>
      <c r="M1043" s="7" t="s">
        <v>1</v>
      </c>
      <c r="N1043" s="7" t="s">
        <v>1</v>
      </c>
      <c r="O1043" s="7" t="s">
        <v>1</v>
      </c>
      <c r="P1043" s="47">
        <v>1.7361719293999999E-2</v>
      </c>
      <c r="Q1043" s="45">
        <f t="shared" si="96"/>
        <v>-7.6956232216895959E-2</v>
      </c>
      <c r="R1043" s="7" t="s">
        <v>1</v>
      </c>
      <c r="S1043" s="7" t="s">
        <v>1</v>
      </c>
    </row>
    <row r="1044" spans="1:19" s="5" customFormat="1" x14ac:dyDescent="0.3">
      <c r="A1044" s="26">
        <v>26163</v>
      </c>
      <c r="B1044" s="57">
        <f t="shared" si="94"/>
        <v>253.67028187906652</v>
      </c>
      <c r="C1044" s="57">
        <f t="shared" si="95"/>
        <v>0.91326322765048484</v>
      </c>
      <c r="D1044" s="45">
        <f t="shared" si="97"/>
        <v>5.5837014934499107</v>
      </c>
      <c r="E1044" s="45"/>
      <c r="F1044" s="7" t="s">
        <v>1</v>
      </c>
      <c r="G1044" s="7" t="s">
        <v>1</v>
      </c>
      <c r="H1044" s="7" t="s">
        <v>1</v>
      </c>
      <c r="I1044" s="7" t="s">
        <v>1</v>
      </c>
      <c r="J1044" s="6" t="s">
        <v>1</v>
      </c>
      <c r="K1044" s="6" t="s">
        <v>1</v>
      </c>
      <c r="L1044" s="7" t="s">
        <v>1</v>
      </c>
      <c r="M1044" s="7" t="s">
        <v>1</v>
      </c>
      <c r="N1044" s="7" t="s">
        <v>1</v>
      </c>
      <c r="O1044" s="7" t="s">
        <v>1</v>
      </c>
      <c r="P1044" s="47">
        <v>1.7520277492000001E-2</v>
      </c>
      <c r="Q1044" s="45">
        <f t="shared" si="96"/>
        <v>0.91326322765048484</v>
      </c>
      <c r="R1044" s="7" t="s">
        <v>1</v>
      </c>
      <c r="S1044" s="7" t="s">
        <v>1</v>
      </c>
    </row>
    <row r="1045" spans="1:19" s="5" customFormat="1" x14ac:dyDescent="0.3">
      <c r="A1045" s="26">
        <v>26194</v>
      </c>
      <c r="B1045" s="57">
        <f t="shared" si="94"/>
        <v>254.50008479341705</v>
      </c>
      <c r="C1045" s="57">
        <f t="shared" si="95"/>
        <v>0.32711869447368258</v>
      </c>
      <c r="D1045" s="45">
        <f t="shared" si="97"/>
        <v>5.6735865627017157</v>
      </c>
      <c r="E1045" s="45"/>
      <c r="F1045" s="7" t="s">
        <v>1</v>
      </c>
      <c r="G1045" s="7" t="s">
        <v>1</v>
      </c>
      <c r="H1045" s="7" t="s">
        <v>1</v>
      </c>
      <c r="I1045" s="7" t="s">
        <v>1</v>
      </c>
      <c r="J1045" s="6" t="s">
        <v>1</v>
      </c>
      <c r="K1045" s="6" t="s">
        <v>1</v>
      </c>
      <c r="L1045" s="7" t="s">
        <v>1</v>
      </c>
      <c r="M1045" s="7" t="s">
        <v>1</v>
      </c>
      <c r="N1045" s="7" t="s">
        <v>1</v>
      </c>
      <c r="O1045" s="7" t="s">
        <v>1</v>
      </c>
      <c r="P1045" s="47">
        <v>1.7577589594999998E-2</v>
      </c>
      <c r="Q1045" s="45">
        <f t="shared" si="96"/>
        <v>0.32711869447368258</v>
      </c>
      <c r="R1045" s="7" t="s">
        <v>1</v>
      </c>
      <c r="S1045" s="7" t="s">
        <v>1</v>
      </c>
    </row>
    <row r="1046" spans="1:19" s="5" customFormat="1" x14ac:dyDescent="0.3">
      <c r="A1046" s="26">
        <v>26224</v>
      </c>
      <c r="B1046" s="57">
        <f t="shared" si="94"/>
        <v>254.7490955577008</v>
      </c>
      <c r="C1046" s="57">
        <f t="shared" si="95"/>
        <v>9.7843096785554806E-2</v>
      </c>
      <c r="D1046" s="45">
        <f t="shared" si="97"/>
        <v>5.7405522510418416</v>
      </c>
      <c r="E1046" s="45"/>
      <c r="F1046" s="7" t="s">
        <v>1</v>
      </c>
      <c r="G1046" s="7" t="s">
        <v>1</v>
      </c>
      <c r="H1046" s="7" t="s">
        <v>1</v>
      </c>
      <c r="I1046" s="7" t="s">
        <v>1</v>
      </c>
      <c r="J1046" s="6" t="s">
        <v>1</v>
      </c>
      <c r="K1046" s="6" t="s">
        <v>1</v>
      </c>
      <c r="L1046" s="7" t="s">
        <v>1</v>
      </c>
      <c r="M1046" s="7" t="s">
        <v>1</v>
      </c>
      <c r="N1046" s="7" t="s">
        <v>1</v>
      </c>
      <c r="O1046" s="7" t="s">
        <v>1</v>
      </c>
      <c r="P1046" s="47">
        <v>1.7594788053E-2</v>
      </c>
      <c r="Q1046" s="45">
        <f t="shared" si="96"/>
        <v>9.7843096785554806E-2</v>
      </c>
      <c r="R1046" s="7" t="s">
        <v>1</v>
      </c>
      <c r="S1046" s="7" t="s">
        <v>1</v>
      </c>
    </row>
    <row r="1047" spans="1:19" s="5" customFormat="1" x14ac:dyDescent="0.3">
      <c r="A1047" s="26">
        <v>26255</v>
      </c>
      <c r="B1047" s="57">
        <f t="shared" si="94"/>
        <v>255.16394709966801</v>
      </c>
      <c r="C1047" s="57">
        <f t="shared" si="95"/>
        <v>0.16284711082448222</v>
      </c>
      <c r="D1047" s="45">
        <f t="shared" si="97"/>
        <v>5.3442798505739741</v>
      </c>
      <c r="E1047" s="45"/>
      <c r="F1047" s="7" t="s">
        <v>1</v>
      </c>
      <c r="G1047" s="7" t="s">
        <v>1</v>
      </c>
      <c r="H1047" s="7" t="s">
        <v>1</v>
      </c>
      <c r="I1047" s="7" t="s">
        <v>1</v>
      </c>
      <c r="J1047" s="6" t="s">
        <v>1</v>
      </c>
      <c r="K1047" s="6" t="s">
        <v>1</v>
      </c>
      <c r="L1047" s="7" t="s">
        <v>1</v>
      </c>
      <c r="M1047" s="7" t="s">
        <v>1</v>
      </c>
      <c r="N1047" s="7" t="s">
        <v>1</v>
      </c>
      <c r="O1047" s="7" t="s">
        <v>1</v>
      </c>
      <c r="P1047" s="47">
        <v>1.7623440657E-2</v>
      </c>
      <c r="Q1047" s="45">
        <f t="shared" si="96"/>
        <v>0.16284711082448222</v>
      </c>
      <c r="R1047" s="7" t="s">
        <v>1</v>
      </c>
      <c r="S1047" s="7" t="s">
        <v>1</v>
      </c>
    </row>
    <row r="1048" spans="1:19" s="5" customFormat="1" x14ac:dyDescent="0.3">
      <c r="A1048" s="26">
        <v>26285</v>
      </c>
      <c r="B1048" s="57">
        <f t="shared" si="94"/>
        <v>256.38104462562467</v>
      </c>
      <c r="C1048" s="57">
        <f t="shared" si="95"/>
        <v>0.47698647861142973</v>
      </c>
      <c r="D1048" s="45">
        <f t="shared" si="97"/>
        <v>4.9598259051101046</v>
      </c>
      <c r="E1048" s="45"/>
      <c r="F1048" s="7" t="s">
        <v>1</v>
      </c>
      <c r="G1048" s="7" t="s">
        <v>1</v>
      </c>
      <c r="H1048" s="7" t="s">
        <v>1</v>
      </c>
      <c r="I1048" s="7" t="s">
        <v>1</v>
      </c>
      <c r="J1048" s="6" t="s">
        <v>1</v>
      </c>
      <c r="K1048" s="6" t="s">
        <v>1</v>
      </c>
      <c r="L1048" s="7" t="s">
        <v>1</v>
      </c>
      <c r="M1048" s="7" t="s">
        <v>1</v>
      </c>
      <c r="N1048" s="7" t="s">
        <v>1</v>
      </c>
      <c r="O1048" s="7" t="s">
        <v>1</v>
      </c>
      <c r="P1048" s="47">
        <v>1.7707502085999999E-2</v>
      </c>
      <c r="Q1048" s="45">
        <f t="shared" si="96"/>
        <v>0.47698647861142973</v>
      </c>
      <c r="R1048" s="7" t="s">
        <v>1</v>
      </c>
      <c r="S1048" s="7" t="s">
        <v>1</v>
      </c>
    </row>
    <row r="1049" spans="1:19" s="5" customFormat="1" x14ac:dyDescent="0.3">
      <c r="A1049" s="26">
        <v>26316</v>
      </c>
      <c r="B1049" s="57">
        <f t="shared" si="94"/>
        <v>257.51507199539736</v>
      </c>
      <c r="C1049" s="57">
        <f t="shared" si="95"/>
        <v>0.44232106606345578</v>
      </c>
      <c r="D1049" s="45">
        <f t="shared" si="97"/>
        <v>4.3956092833651983</v>
      </c>
      <c r="E1049" s="45"/>
      <c r="F1049" s="7" t="s">
        <v>1</v>
      </c>
      <c r="G1049" s="7" t="s">
        <v>1</v>
      </c>
      <c r="H1049" s="7" t="s">
        <v>1</v>
      </c>
      <c r="I1049" s="7" t="s">
        <v>1</v>
      </c>
      <c r="J1049" s="6" t="s">
        <v>1</v>
      </c>
      <c r="K1049" s="6" t="s">
        <v>1</v>
      </c>
      <c r="L1049" s="7" t="s">
        <v>1</v>
      </c>
      <c r="M1049" s="7" t="s">
        <v>1</v>
      </c>
      <c r="N1049" s="7" t="s">
        <v>1</v>
      </c>
      <c r="O1049" s="7" t="s">
        <v>1</v>
      </c>
      <c r="P1049" s="47">
        <v>1.7785826098000002E-2</v>
      </c>
      <c r="Q1049" s="45">
        <f t="shared" si="96"/>
        <v>0.44232106606345578</v>
      </c>
      <c r="R1049" s="7" t="s">
        <v>1</v>
      </c>
      <c r="S1049" s="7" t="s">
        <v>1</v>
      </c>
    </row>
    <row r="1050" spans="1:19" s="5" customFormat="1" x14ac:dyDescent="0.3">
      <c r="A1050" s="26">
        <v>26347</v>
      </c>
      <c r="B1050" s="57">
        <f t="shared" si="94"/>
        <v>258.3172181489706</v>
      </c>
      <c r="C1050" s="57">
        <f t="shared" si="95"/>
        <v>0.31149483692649582</v>
      </c>
      <c r="D1050" s="45">
        <f t="shared" si="97"/>
        <v>4.288123041096159</v>
      </c>
      <c r="E1050" s="45"/>
      <c r="F1050" s="7" t="s">
        <v>1</v>
      </c>
      <c r="G1050" s="7" t="s">
        <v>1</v>
      </c>
      <c r="H1050" s="7" t="s">
        <v>1</v>
      </c>
      <c r="I1050" s="7" t="s">
        <v>1</v>
      </c>
      <c r="J1050" s="6" t="s">
        <v>1</v>
      </c>
      <c r="K1050" s="6" t="s">
        <v>1</v>
      </c>
      <c r="L1050" s="7" t="s">
        <v>1</v>
      </c>
      <c r="M1050" s="7" t="s">
        <v>1</v>
      </c>
      <c r="N1050" s="7" t="s">
        <v>1</v>
      </c>
      <c r="O1050" s="7" t="s">
        <v>1</v>
      </c>
      <c r="P1050" s="47">
        <v>1.7841228027999999E-2</v>
      </c>
      <c r="Q1050" s="45">
        <f t="shared" si="96"/>
        <v>0.31149483692649582</v>
      </c>
      <c r="R1050" s="7" t="s">
        <v>1</v>
      </c>
      <c r="S1050" s="7" t="s">
        <v>1</v>
      </c>
    </row>
    <row r="1051" spans="1:19" s="5" customFormat="1" x14ac:dyDescent="0.3">
      <c r="A1051" s="26">
        <v>26376</v>
      </c>
      <c r="B1051" s="57">
        <f t="shared" si="94"/>
        <v>259.72791305828287</v>
      </c>
      <c r="C1051" s="57">
        <f t="shared" si="95"/>
        <v>0.54610951581970379</v>
      </c>
      <c r="D1051" s="45">
        <f t="shared" si="97"/>
        <v>4.4610416317679258</v>
      </c>
      <c r="E1051" s="45"/>
      <c r="F1051" s="7" t="s">
        <v>1</v>
      </c>
      <c r="G1051" s="7" t="s">
        <v>1</v>
      </c>
      <c r="H1051" s="7" t="s">
        <v>1</v>
      </c>
      <c r="I1051" s="7" t="s">
        <v>1</v>
      </c>
      <c r="J1051" s="6" t="s">
        <v>1</v>
      </c>
      <c r="K1051" s="6" t="s">
        <v>1</v>
      </c>
      <c r="L1051" s="7" t="s">
        <v>1</v>
      </c>
      <c r="M1051" s="7" t="s">
        <v>1</v>
      </c>
      <c r="N1051" s="7" t="s">
        <v>1</v>
      </c>
      <c r="O1051" s="7" t="s">
        <v>1</v>
      </c>
      <c r="P1051" s="47">
        <v>1.7938660671999999E-2</v>
      </c>
      <c r="Q1051" s="45">
        <f t="shared" si="96"/>
        <v>0.54610951581970379</v>
      </c>
      <c r="R1051" s="7" t="s">
        <v>1</v>
      </c>
      <c r="S1051" s="7" t="s">
        <v>1</v>
      </c>
    </row>
    <row r="1052" spans="1:19" s="5" customFormat="1" x14ac:dyDescent="0.3">
      <c r="A1052" s="26">
        <v>26407</v>
      </c>
      <c r="B1052" s="57">
        <f t="shared" si="94"/>
        <v>261.35986211172803</v>
      </c>
      <c r="C1052" s="57">
        <f t="shared" si="95"/>
        <v>0.62833025308255408</v>
      </c>
      <c r="D1052" s="45">
        <f t="shared" si="97"/>
        <v>4.5821960259702976</v>
      </c>
      <c r="E1052" s="45"/>
      <c r="F1052" s="7" t="s">
        <v>1</v>
      </c>
      <c r="G1052" s="7" t="s">
        <v>1</v>
      </c>
      <c r="H1052" s="7" t="s">
        <v>1</v>
      </c>
      <c r="I1052" s="7" t="s">
        <v>1</v>
      </c>
      <c r="J1052" s="6" t="s">
        <v>1</v>
      </c>
      <c r="K1052" s="6" t="s">
        <v>1</v>
      </c>
      <c r="L1052" s="7" t="s">
        <v>1</v>
      </c>
      <c r="M1052" s="7" t="s">
        <v>1</v>
      </c>
      <c r="N1052" s="7" t="s">
        <v>1</v>
      </c>
      <c r="O1052" s="7" t="s">
        <v>1</v>
      </c>
      <c r="P1052" s="47">
        <v>1.8051374703999999E-2</v>
      </c>
      <c r="Q1052" s="45">
        <f t="shared" si="96"/>
        <v>0.62833025308255408</v>
      </c>
      <c r="R1052" s="7" t="s">
        <v>1</v>
      </c>
      <c r="S1052" s="7" t="s">
        <v>1</v>
      </c>
    </row>
    <row r="1053" spans="1:19" s="5" customFormat="1" x14ac:dyDescent="0.3">
      <c r="A1053" s="26">
        <v>26437</v>
      </c>
      <c r="B1053" s="57">
        <f t="shared" ref="B1053:B1116" si="98">B1052*(1+(C1053/100))</f>
        <v>261.88534072576169</v>
      </c>
      <c r="C1053" s="57">
        <f t="shared" si="95"/>
        <v>0.20105559047509658</v>
      </c>
      <c r="D1053" s="45">
        <f t="shared" si="97"/>
        <v>4.5725396428123455</v>
      </c>
      <c r="E1053" s="45"/>
      <c r="F1053" s="7" t="s">
        <v>1</v>
      </c>
      <c r="G1053" s="7" t="s">
        <v>1</v>
      </c>
      <c r="H1053" s="7" t="s">
        <v>1</v>
      </c>
      <c r="I1053" s="7" t="s">
        <v>1</v>
      </c>
      <c r="J1053" s="6" t="s">
        <v>1</v>
      </c>
      <c r="K1053" s="6" t="s">
        <v>1</v>
      </c>
      <c r="L1053" s="7" t="s">
        <v>1</v>
      </c>
      <c r="M1053" s="7" t="s">
        <v>1</v>
      </c>
      <c r="N1053" s="7" t="s">
        <v>1</v>
      </c>
      <c r="O1053" s="7" t="s">
        <v>1</v>
      </c>
      <c r="P1053" s="47">
        <v>1.8087668001999999E-2</v>
      </c>
      <c r="Q1053" s="45">
        <f t="shared" si="96"/>
        <v>0.20105559047509658</v>
      </c>
      <c r="R1053" s="7" t="s">
        <v>1</v>
      </c>
      <c r="S1053" s="7" t="s">
        <v>1</v>
      </c>
    </row>
    <row r="1054" spans="1:19" s="5" customFormat="1" x14ac:dyDescent="0.3">
      <c r="A1054" s="26">
        <v>26468</v>
      </c>
      <c r="B1054" s="57">
        <f t="shared" si="98"/>
        <v>263.82151424910762</v>
      </c>
      <c r="C1054" s="57">
        <f t="shared" si="95"/>
        <v>0.73932107768239774</v>
      </c>
      <c r="D1054" s="45">
        <f t="shared" si="97"/>
        <v>4.8707857640317709</v>
      </c>
      <c r="E1054" s="45"/>
      <c r="F1054" s="7" t="s">
        <v>1</v>
      </c>
      <c r="G1054" s="7" t="s">
        <v>1</v>
      </c>
      <c r="H1054" s="7" t="s">
        <v>1</v>
      </c>
      <c r="I1054" s="7" t="s">
        <v>1</v>
      </c>
      <c r="J1054" s="6" t="s">
        <v>1</v>
      </c>
      <c r="K1054" s="6" t="s">
        <v>1</v>
      </c>
      <c r="L1054" s="7" t="s">
        <v>1</v>
      </c>
      <c r="M1054" s="7" t="s">
        <v>1</v>
      </c>
      <c r="N1054" s="7" t="s">
        <v>1</v>
      </c>
      <c r="O1054" s="7" t="s">
        <v>1</v>
      </c>
      <c r="P1054" s="47">
        <v>1.8221393943999999E-2</v>
      </c>
      <c r="Q1054" s="45">
        <f t="shared" si="96"/>
        <v>0.73932107768239774</v>
      </c>
      <c r="R1054" s="7" t="s">
        <v>1</v>
      </c>
      <c r="S1054" s="7" t="s">
        <v>1</v>
      </c>
    </row>
    <row r="1055" spans="1:19" s="5" customFormat="1" x14ac:dyDescent="0.3">
      <c r="A1055" s="26">
        <v>26498</v>
      </c>
      <c r="B1055" s="57">
        <f t="shared" si="98"/>
        <v>264.81735761645274</v>
      </c>
      <c r="C1055" s="57">
        <f t="shared" si="95"/>
        <v>0.37746859659246734</v>
      </c>
      <c r="D1055" s="45">
        <f t="shared" si="97"/>
        <v>5.3477116769240496</v>
      </c>
      <c r="E1055" s="45"/>
      <c r="F1055" s="7" t="s">
        <v>1</v>
      </c>
      <c r="G1055" s="7" t="s">
        <v>1</v>
      </c>
      <c r="H1055" s="7" t="s">
        <v>1</v>
      </c>
      <c r="I1055" s="7" t="s">
        <v>1</v>
      </c>
      <c r="J1055" s="6" t="s">
        <v>1</v>
      </c>
      <c r="K1055" s="6" t="s">
        <v>1</v>
      </c>
      <c r="L1055" s="7" t="s">
        <v>1</v>
      </c>
      <c r="M1055" s="7" t="s">
        <v>1</v>
      </c>
      <c r="N1055" s="7" t="s">
        <v>1</v>
      </c>
      <c r="O1055" s="7" t="s">
        <v>1</v>
      </c>
      <c r="P1055" s="47">
        <v>1.8290173983999999E-2</v>
      </c>
      <c r="Q1055" s="45">
        <f t="shared" si="96"/>
        <v>0.37746859659246734</v>
      </c>
      <c r="R1055" s="7" t="s">
        <v>1</v>
      </c>
      <c r="S1055" s="7" t="s">
        <v>1</v>
      </c>
    </row>
    <row r="1056" spans="1:19" s="5" customFormat="1" x14ac:dyDescent="0.3">
      <c r="A1056" s="26">
        <v>26529</v>
      </c>
      <c r="B1056" s="57">
        <f t="shared" si="98"/>
        <v>266.55993375644306</v>
      </c>
      <c r="C1056" s="57">
        <f t="shared" si="95"/>
        <v>0.65802942664889841</v>
      </c>
      <c r="D1056" s="45">
        <f t="shared" si="97"/>
        <v>5.0812620942020548</v>
      </c>
      <c r="E1056" s="45"/>
      <c r="F1056" s="7" t="s">
        <v>1</v>
      </c>
      <c r="G1056" s="7" t="s">
        <v>1</v>
      </c>
      <c r="H1056" s="7" t="s">
        <v>1</v>
      </c>
      <c r="I1056" s="7" t="s">
        <v>1</v>
      </c>
      <c r="J1056" s="6" t="s">
        <v>1</v>
      </c>
      <c r="K1056" s="6" t="s">
        <v>1</v>
      </c>
      <c r="L1056" s="7" t="s">
        <v>1</v>
      </c>
      <c r="M1056" s="7" t="s">
        <v>1</v>
      </c>
      <c r="N1056" s="7" t="s">
        <v>1</v>
      </c>
      <c r="O1056" s="7" t="s">
        <v>1</v>
      </c>
      <c r="P1056" s="47">
        <v>1.8410528711000001E-2</v>
      </c>
      <c r="Q1056" s="45">
        <f t="shared" si="96"/>
        <v>0.65802942664889841</v>
      </c>
      <c r="R1056" s="7" t="s">
        <v>1</v>
      </c>
      <c r="S1056" s="7" t="s">
        <v>1</v>
      </c>
    </row>
    <row r="1057" spans="1:19" s="5" customFormat="1" x14ac:dyDescent="0.3">
      <c r="A1057" s="26">
        <v>26560</v>
      </c>
      <c r="B1057" s="57">
        <f t="shared" si="98"/>
        <v>267.77693143750486</v>
      </c>
      <c r="C1057" s="57">
        <f t="shared" si="95"/>
        <v>0.45655686655960981</v>
      </c>
      <c r="D1057" s="45">
        <f t="shared" si="97"/>
        <v>5.2168338784110535</v>
      </c>
      <c r="E1057" s="45"/>
      <c r="F1057" s="7" t="s">
        <v>1</v>
      </c>
      <c r="G1057" s="7" t="s">
        <v>1</v>
      </c>
      <c r="H1057" s="7" t="s">
        <v>1</v>
      </c>
      <c r="I1057" s="7" t="s">
        <v>1</v>
      </c>
      <c r="J1057" s="6" t="s">
        <v>1</v>
      </c>
      <c r="K1057" s="6" t="s">
        <v>1</v>
      </c>
      <c r="L1057" s="7" t="s">
        <v>1</v>
      </c>
      <c r="M1057" s="7" t="s">
        <v>1</v>
      </c>
      <c r="N1057" s="7" t="s">
        <v>1</v>
      </c>
      <c r="O1057" s="7" t="s">
        <v>1</v>
      </c>
      <c r="P1057" s="47">
        <v>1.8494583243999999E-2</v>
      </c>
      <c r="Q1057" s="45">
        <f>((P1057/P1056)-1)*100</f>
        <v>0.45655686655960981</v>
      </c>
      <c r="R1057" s="7" t="s">
        <v>1</v>
      </c>
      <c r="S1057" s="7" t="s">
        <v>1</v>
      </c>
    </row>
    <row r="1058" spans="1:19" s="5" customFormat="1" x14ac:dyDescent="0.3">
      <c r="A1058" s="26">
        <v>26590</v>
      </c>
      <c r="B1058" s="57">
        <f t="shared" si="98"/>
        <v>267.97052882086047</v>
      </c>
      <c r="C1058" s="57">
        <f t="shared" si="95"/>
        <v>7.2298006522197866E-2</v>
      </c>
      <c r="D1058" s="45">
        <f t="shared" si="97"/>
        <v>5.1899824155273722</v>
      </c>
      <c r="E1058" s="45"/>
      <c r="F1058" s="7" t="s">
        <v>1</v>
      </c>
      <c r="G1058" s="7" t="s">
        <v>1</v>
      </c>
      <c r="H1058" s="7" t="s">
        <v>1</v>
      </c>
      <c r="I1058" s="7" t="s">
        <v>1</v>
      </c>
      <c r="J1058" s="6" t="s">
        <v>1</v>
      </c>
      <c r="K1058" s="6" t="s">
        <v>1</v>
      </c>
      <c r="L1058" s="7" t="s">
        <v>1</v>
      </c>
      <c r="M1058" s="7" t="s">
        <v>1</v>
      </c>
      <c r="N1058" s="7" t="s">
        <v>1</v>
      </c>
      <c r="O1058" s="7" t="s">
        <v>1</v>
      </c>
      <c r="P1058" s="47">
        <v>1.8507954459000001E-2</v>
      </c>
      <c r="Q1058" s="45">
        <f t="shared" si="96"/>
        <v>7.2298006522197866E-2</v>
      </c>
      <c r="R1058" s="7" t="s">
        <v>1</v>
      </c>
      <c r="S1058" s="7" t="s">
        <v>1</v>
      </c>
    </row>
    <row r="1059" spans="1:19" s="5" customFormat="1" x14ac:dyDescent="0.3">
      <c r="A1059" s="26">
        <v>26621</v>
      </c>
      <c r="B1059" s="57">
        <f t="shared" si="98"/>
        <v>269.71310496085073</v>
      </c>
      <c r="C1059" s="57">
        <f t="shared" si="95"/>
        <v>0.65028648771865427</v>
      </c>
      <c r="D1059" s="45">
        <f t="shared" si="97"/>
        <v>5.7018861898619821</v>
      </c>
      <c r="E1059" s="45"/>
      <c r="F1059" s="7" t="s">
        <v>1</v>
      </c>
      <c r="G1059" s="7" t="s">
        <v>1</v>
      </c>
      <c r="H1059" s="7" t="s">
        <v>1</v>
      </c>
      <c r="I1059" s="7" t="s">
        <v>1</v>
      </c>
      <c r="J1059" s="6" t="s">
        <v>1</v>
      </c>
      <c r="K1059" s="6" t="s">
        <v>1</v>
      </c>
      <c r="L1059" s="7" t="s">
        <v>1</v>
      </c>
      <c r="M1059" s="7" t="s">
        <v>1</v>
      </c>
      <c r="N1059" s="7" t="s">
        <v>1</v>
      </c>
      <c r="O1059" s="7" t="s">
        <v>1</v>
      </c>
      <c r="P1059" s="47">
        <v>1.8628309185999999E-2</v>
      </c>
      <c r="Q1059" s="45">
        <f t="shared" si="96"/>
        <v>0.65028648771865427</v>
      </c>
      <c r="R1059" s="7" t="s">
        <v>1</v>
      </c>
      <c r="S1059" s="7" t="s">
        <v>1</v>
      </c>
    </row>
    <row r="1060" spans="1:19" s="5" customFormat="1" x14ac:dyDescent="0.3">
      <c r="A1060" s="26">
        <v>26651</v>
      </c>
      <c r="B1060" s="57">
        <f t="shared" si="98"/>
        <v>270.62597803138527</v>
      </c>
      <c r="C1060" s="57">
        <f t="shared" si="95"/>
        <v>0.33846077693076015</v>
      </c>
      <c r="D1060" s="45">
        <f t="shared" si="97"/>
        <v>5.5561570187692588</v>
      </c>
      <c r="E1060" s="45"/>
      <c r="F1060" s="7" t="s">
        <v>1</v>
      </c>
      <c r="G1060" s="7" t="s">
        <v>1</v>
      </c>
      <c r="H1060" s="7" t="s">
        <v>1</v>
      </c>
      <c r="I1060" s="7" t="s">
        <v>1</v>
      </c>
      <c r="J1060" s="6" t="s">
        <v>1</v>
      </c>
      <c r="K1060" s="6" t="s">
        <v>1</v>
      </c>
      <c r="L1060" s="7" t="s">
        <v>1</v>
      </c>
      <c r="M1060" s="7" t="s">
        <v>1</v>
      </c>
      <c r="N1060" s="7" t="s">
        <v>1</v>
      </c>
      <c r="O1060" s="7" t="s">
        <v>1</v>
      </c>
      <c r="P1060" s="47">
        <v>1.8691358706E-2</v>
      </c>
      <c r="Q1060" s="45">
        <f t="shared" si="96"/>
        <v>0.33846077693076015</v>
      </c>
      <c r="R1060" s="7" t="s">
        <v>1</v>
      </c>
      <c r="S1060" s="7" t="s">
        <v>1</v>
      </c>
    </row>
    <row r="1061" spans="1:19" s="5" customFormat="1" x14ac:dyDescent="0.3">
      <c r="A1061" s="26">
        <v>26682</v>
      </c>
      <c r="B1061" s="57">
        <f t="shared" si="98"/>
        <v>274.5536386141103</v>
      </c>
      <c r="C1061" s="57">
        <f t="shared" si="95"/>
        <v>1.4513243005331633</v>
      </c>
      <c r="D1061" s="45">
        <f t="shared" si="97"/>
        <v>6.6165317962505465</v>
      </c>
      <c r="E1061" s="45"/>
      <c r="F1061" s="7" t="s">
        <v>1</v>
      </c>
      <c r="G1061" s="7" t="s">
        <v>1</v>
      </c>
      <c r="H1061" s="7" t="s">
        <v>1</v>
      </c>
      <c r="I1061" s="7" t="s">
        <v>1</v>
      </c>
      <c r="J1061" s="6" t="s">
        <v>1</v>
      </c>
      <c r="K1061" s="6" t="s">
        <v>1</v>
      </c>
      <c r="L1061" s="7" t="s">
        <v>1</v>
      </c>
      <c r="M1061" s="7" t="s">
        <v>1</v>
      </c>
      <c r="N1061" s="7" t="s">
        <v>1</v>
      </c>
      <c r="O1061" s="7" t="s">
        <v>1</v>
      </c>
      <c r="P1061" s="47">
        <v>1.8962630937E-2</v>
      </c>
      <c r="Q1061" s="45">
        <f t="shared" si="96"/>
        <v>1.4513243005331633</v>
      </c>
      <c r="R1061" s="7" t="s">
        <v>1</v>
      </c>
      <c r="S1061" s="7" t="s">
        <v>1</v>
      </c>
    </row>
    <row r="1062" spans="1:19" s="5" customFormat="1" x14ac:dyDescent="0.3">
      <c r="A1062" s="26">
        <v>26713</v>
      </c>
      <c r="B1062" s="57">
        <f t="shared" si="98"/>
        <v>276.82179319855038</v>
      </c>
      <c r="C1062" s="57">
        <f t="shared" si="95"/>
        <v>0.82612439444957886</v>
      </c>
      <c r="D1062" s="45">
        <f t="shared" si="97"/>
        <v>7.1635081788888888</v>
      </c>
      <c r="E1062" s="45"/>
      <c r="F1062" s="7" t="s">
        <v>1</v>
      </c>
      <c r="G1062" s="7" t="s">
        <v>1</v>
      </c>
      <c r="H1062" s="7" t="s">
        <v>1</v>
      </c>
      <c r="I1062" s="7" t="s">
        <v>1</v>
      </c>
      <c r="J1062" s="6" t="s">
        <v>1</v>
      </c>
      <c r="K1062" s="6" t="s">
        <v>1</v>
      </c>
      <c r="L1062" s="7" t="s">
        <v>1</v>
      </c>
      <c r="M1062" s="7" t="s">
        <v>1</v>
      </c>
      <c r="N1062" s="7" t="s">
        <v>1</v>
      </c>
      <c r="O1062" s="7" t="s">
        <v>1</v>
      </c>
      <c r="P1062" s="47">
        <v>1.9119285856999998E-2</v>
      </c>
      <c r="Q1062" s="45">
        <f t="shared" si="96"/>
        <v>0.82612439444957886</v>
      </c>
      <c r="R1062" s="7" t="s">
        <v>1</v>
      </c>
      <c r="S1062" s="7" t="s">
        <v>1</v>
      </c>
    </row>
    <row r="1063" spans="1:19" s="5" customFormat="1" x14ac:dyDescent="0.3">
      <c r="A1063" s="26">
        <v>26741</v>
      </c>
      <c r="B1063" s="57">
        <f t="shared" si="98"/>
        <v>279.25588840556884</v>
      </c>
      <c r="C1063" s="57">
        <f t="shared" si="95"/>
        <v>0.87930042605879333</v>
      </c>
      <c r="D1063" s="45">
        <f t="shared" si="97"/>
        <v>7.5186279046195237</v>
      </c>
      <c r="E1063" s="45"/>
      <c r="F1063" s="7" t="s">
        <v>1</v>
      </c>
      <c r="G1063" s="7" t="s">
        <v>1</v>
      </c>
      <c r="H1063" s="7" t="s">
        <v>1</v>
      </c>
      <c r="I1063" s="7" t="s">
        <v>1</v>
      </c>
      <c r="J1063" s="6" t="s">
        <v>1</v>
      </c>
      <c r="K1063" s="6" t="s">
        <v>1</v>
      </c>
      <c r="L1063" s="7" t="s">
        <v>1</v>
      </c>
      <c r="M1063" s="7" t="s">
        <v>1</v>
      </c>
      <c r="N1063" s="7" t="s">
        <v>1</v>
      </c>
      <c r="O1063" s="7" t="s">
        <v>1</v>
      </c>
      <c r="P1063" s="47">
        <v>1.9287401818999999E-2</v>
      </c>
      <c r="Q1063" s="45">
        <f t="shared" si="96"/>
        <v>0.87930042605879333</v>
      </c>
      <c r="R1063" s="7" t="s">
        <v>1</v>
      </c>
      <c r="S1063" s="7" t="s">
        <v>1</v>
      </c>
    </row>
    <row r="1064" spans="1:19" s="5" customFormat="1" x14ac:dyDescent="0.3">
      <c r="A1064" s="26">
        <v>26772</v>
      </c>
      <c r="B1064" s="57">
        <f t="shared" si="98"/>
        <v>283.68147067196645</v>
      </c>
      <c r="C1064" s="57">
        <f t="shared" si="95"/>
        <v>1.5847767048586814</v>
      </c>
      <c r="D1064" s="45">
        <f t="shared" si="97"/>
        <v>8.5405648671088574</v>
      </c>
      <c r="E1064" s="45"/>
      <c r="F1064" s="7" t="s">
        <v>1</v>
      </c>
      <c r="G1064" s="7" t="s">
        <v>1</v>
      </c>
      <c r="H1064" s="7" t="s">
        <v>1</v>
      </c>
      <c r="I1064" s="7" t="s">
        <v>1</v>
      </c>
      <c r="J1064" s="6" t="s">
        <v>1</v>
      </c>
      <c r="K1064" s="6" t="s">
        <v>1</v>
      </c>
      <c r="L1064" s="7" t="s">
        <v>1</v>
      </c>
      <c r="M1064" s="7" t="s">
        <v>1</v>
      </c>
      <c r="N1064" s="7" t="s">
        <v>1</v>
      </c>
      <c r="O1064" s="7" t="s">
        <v>1</v>
      </c>
      <c r="P1064" s="47">
        <v>1.9593064069999999E-2</v>
      </c>
      <c r="Q1064" s="45">
        <f t="shared" si="96"/>
        <v>1.5847767048586814</v>
      </c>
      <c r="R1064" s="7" t="s">
        <v>1</v>
      </c>
      <c r="S1064" s="7" t="s">
        <v>1</v>
      </c>
    </row>
    <row r="1065" spans="1:19" s="5" customFormat="1" x14ac:dyDescent="0.3">
      <c r="A1065" s="26">
        <v>26802</v>
      </c>
      <c r="B1065" s="57">
        <f t="shared" si="98"/>
        <v>286.6964578739466</v>
      </c>
      <c r="C1065" s="57">
        <f t="shared" si="95"/>
        <v>1.0628072375818087</v>
      </c>
      <c r="D1065" s="45">
        <f t="shared" si="97"/>
        <v>9.4740381723642741</v>
      </c>
      <c r="E1065" s="45"/>
      <c r="F1065" s="7" t="s">
        <v>1</v>
      </c>
      <c r="G1065" s="7" t="s">
        <v>1</v>
      </c>
      <c r="H1065" s="7" t="s">
        <v>1</v>
      </c>
      <c r="I1065" s="7" t="s">
        <v>1</v>
      </c>
      <c r="J1065" s="6" t="s">
        <v>1</v>
      </c>
      <c r="K1065" s="6" t="s">
        <v>1</v>
      </c>
      <c r="L1065" s="7" t="s">
        <v>1</v>
      </c>
      <c r="M1065" s="7" t="s">
        <v>1</v>
      </c>
      <c r="N1065" s="7" t="s">
        <v>1</v>
      </c>
      <c r="O1065" s="7" t="s">
        <v>1</v>
      </c>
      <c r="P1065" s="47">
        <v>1.9801300572999999E-2</v>
      </c>
      <c r="Q1065" s="45">
        <f t="shared" si="96"/>
        <v>1.0628072375818087</v>
      </c>
      <c r="R1065" s="7" t="s">
        <v>1</v>
      </c>
      <c r="S1065" s="7" t="s">
        <v>1</v>
      </c>
    </row>
    <row r="1066" spans="1:19" s="5" customFormat="1" x14ac:dyDescent="0.3">
      <c r="A1066" s="26">
        <v>26833</v>
      </c>
      <c r="B1066" s="57">
        <f t="shared" si="98"/>
        <v>289.04748292478104</v>
      </c>
      <c r="C1066" s="57">
        <f t="shared" si="95"/>
        <v>0.82003979688793915</v>
      </c>
      <c r="D1066" s="45">
        <f t="shared" si="97"/>
        <v>9.5617556996713926</v>
      </c>
      <c r="E1066" s="45"/>
      <c r="F1066" s="7" t="s">
        <v>1</v>
      </c>
      <c r="G1066" s="7" t="s">
        <v>1</v>
      </c>
      <c r="H1066" s="7" t="s">
        <v>1</v>
      </c>
      <c r="I1066" s="7" t="s">
        <v>1</v>
      </c>
      <c r="J1066" s="6" t="s">
        <v>1</v>
      </c>
      <c r="K1066" s="6" t="s">
        <v>1</v>
      </c>
      <c r="L1066" s="7" t="s">
        <v>1</v>
      </c>
      <c r="M1066" s="7" t="s">
        <v>1</v>
      </c>
      <c r="N1066" s="7" t="s">
        <v>1</v>
      </c>
      <c r="O1066" s="7" t="s">
        <v>1</v>
      </c>
      <c r="P1066" s="47">
        <v>1.9963679118E-2</v>
      </c>
      <c r="Q1066" s="45">
        <f t="shared" si="96"/>
        <v>0.82003979688793915</v>
      </c>
      <c r="R1066" s="7" t="s">
        <v>1</v>
      </c>
      <c r="S1066" s="7" t="s">
        <v>1</v>
      </c>
    </row>
    <row r="1067" spans="1:19" s="5" customFormat="1" x14ac:dyDescent="0.3">
      <c r="A1067" s="26">
        <v>26863</v>
      </c>
      <c r="B1067" s="57">
        <f t="shared" si="98"/>
        <v>296.46039563238145</v>
      </c>
      <c r="C1067" s="57">
        <f t="shared" si="95"/>
        <v>2.5646003323023248</v>
      </c>
      <c r="D1067" s="45">
        <f t="shared" si="97"/>
        <v>11.949004514182482</v>
      </c>
      <c r="E1067" s="45"/>
      <c r="F1067" s="7" t="s">
        <v>1</v>
      </c>
      <c r="G1067" s="7" t="s">
        <v>1</v>
      </c>
      <c r="H1067" s="7" t="s">
        <v>1</v>
      </c>
      <c r="I1067" s="7" t="s">
        <v>1</v>
      </c>
      <c r="J1067" s="6" t="s">
        <v>1</v>
      </c>
      <c r="K1067" s="6" t="s">
        <v>1</v>
      </c>
      <c r="L1067" s="7" t="s">
        <v>1</v>
      </c>
      <c r="M1067" s="7" t="s">
        <v>1</v>
      </c>
      <c r="N1067" s="7" t="s">
        <v>1</v>
      </c>
      <c r="O1067" s="7" t="s">
        <v>1</v>
      </c>
      <c r="P1067" s="47">
        <v>2.0475667699E-2</v>
      </c>
      <c r="Q1067" s="45">
        <f t="shared" si="96"/>
        <v>2.5646003323023248</v>
      </c>
      <c r="R1067" s="7" t="s">
        <v>1</v>
      </c>
      <c r="S1067" s="7" t="s">
        <v>1</v>
      </c>
    </row>
    <row r="1068" spans="1:19" s="5" customFormat="1" x14ac:dyDescent="0.3">
      <c r="A1068" s="26">
        <v>26894</v>
      </c>
      <c r="B1068" s="57">
        <f t="shared" si="98"/>
        <v>301.21795897435192</v>
      </c>
      <c r="C1068" s="57">
        <f t="shared" si="95"/>
        <v>1.604788839272131</v>
      </c>
      <c r="D1068" s="45">
        <f t="shared" si="97"/>
        <v>13.001963471965761</v>
      </c>
      <c r="E1068" s="45"/>
      <c r="F1068" s="7" t="s">
        <v>1</v>
      </c>
      <c r="G1068" s="7" t="s">
        <v>1</v>
      </c>
      <c r="H1068" s="7" t="s">
        <v>1</v>
      </c>
      <c r="I1068" s="7" t="s">
        <v>1</v>
      </c>
      <c r="J1068" s="6" t="s">
        <v>1</v>
      </c>
      <c r="K1068" s="6" t="s">
        <v>1</v>
      </c>
      <c r="L1068" s="7" t="s">
        <v>1</v>
      </c>
      <c r="M1068" s="7" t="s">
        <v>1</v>
      </c>
      <c r="N1068" s="7" t="s">
        <v>1</v>
      </c>
      <c r="O1068" s="7" t="s">
        <v>1</v>
      </c>
      <c r="P1068" s="47">
        <v>2.0804258929000001E-2</v>
      </c>
      <c r="Q1068" s="45">
        <f t="shared" si="96"/>
        <v>1.604788839272131</v>
      </c>
      <c r="R1068" s="7" t="s">
        <v>1</v>
      </c>
      <c r="S1068" s="7" t="s">
        <v>1</v>
      </c>
    </row>
    <row r="1069" spans="1:19" s="5" customFormat="1" x14ac:dyDescent="0.3">
      <c r="A1069" s="26">
        <v>26925</v>
      </c>
      <c r="B1069" s="57">
        <f t="shared" si="98"/>
        <v>308.38186090318999</v>
      </c>
      <c r="C1069" s="57">
        <f t="shared" si="95"/>
        <v>2.3783116893930201</v>
      </c>
      <c r="D1069" s="45">
        <f t="shared" si="97"/>
        <v>15.163714531982265</v>
      </c>
      <c r="E1069" s="45"/>
      <c r="F1069" s="7" t="s">
        <v>1</v>
      </c>
      <c r="G1069" s="7" t="s">
        <v>1</v>
      </c>
      <c r="H1069" s="7" t="s">
        <v>1</v>
      </c>
      <c r="I1069" s="7" t="s">
        <v>1</v>
      </c>
      <c r="J1069" s="6" t="s">
        <v>1</v>
      </c>
      <c r="K1069" s="6" t="s">
        <v>1</v>
      </c>
      <c r="L1069" s="7" t="s">
        <v>1</v>
      </c>
      <c r="M1069" s="7" t="s">
        <v>1</v>
      </c>
      <c r="N1069" s="7" t="s">
        <v>1</v>
      </c>
      <c r="O1069" s="7" t="s">
        <v>1</v>
      </c>
      <c r="P1069" s="47">
        <v>2.1299049051E-2</v>
      </c>
      <c r="Q1069" s="45">
        <f t="shared" si="96"/>
        <v>2.3783116893930201</v>
      </c>
      <c r="R1069" s="7" t="s">
        <v>1</v>
      </c>
      <c r="S1069" s="7" t="s">
        <v>1</v>
      </c>
    </row>
    <row r="1070" spans="1:19" s="5" customFormat="1" x14ac:dyDescent="0.3">
      <c r="A1070" s="26">
        <v>26955</v>
      </c>
      <c r="B1070" s="57">
        <f t="shared" si="98"/>
        <v>312.33727809158717</v>
      </c>
      <c r="C1070" s="57">
        <f t="shared" si="95"/>
        <v>1.2826361371620632</v>
      </c>
      <c r="D1070" s="45">
        <f t="shared" si="97"/>
        <v>16.556577869197731</v>
      </c>
      <c r="E1070" s="45"/>
      <c r="F1070" s="7" t="s">
        <v>1</v>
      </c>
      <c r="G1070" s="7" t="s">
        <v>1</v>
      </c>
      <c r="H1070" s="7" t="s">
        <v>1</v>
      </c>
      <c r="I1070" s="7" t="s">
        <v>1</v>
      </c>
      <c r="J1070" s="6" t="s">
        <v>1</v>
      </c>
      <c r="K1070" s="6" t="s">
        <v>1</v>
      </c>
      <c r="L1070" s="7" t="s">
        <v>1</v>
      </c>
      <c r="M1070" s="7" t="s">
        <v>1</v>
      </c>
      <c r="N1070" s="7" t="s">
        <v>1</v>
      </c>
      <c r="O1070" s="7" t="s">
        <v>1</v>
      </c>
      <c r="P1070" s="47">
        <v>2.1572238351E-2</v>
      </c>
      <c r="Q1070" s="45">
        <f t="shared" si="96"/>
        <v>1.2826361371620632</v>
      </c>
      <c r="R1070" s="7" t="s">
        <v>1</v>
      </c>
      <c r="S1070" s="7" t="s">
        <v>1</v>
      </c>
    </row>
    <row r="1071" spans="1:19" s="5" customFormat="1" x14ac:dyDescent="0.3">
      <c r="A1071" s="26">
        <v>26986</v>
      </c>
      <c r="B1071" s="57">
        <f t="shared" si="98"/>
        <v>316.18206820791795</v>
      </c>
      <c r="C1071" s="57">
        <f t="shared" si="95"/>
        <v>1.2309738177340934</v>
      </c>
      <c r="D1071" s="45">
        <f t="shared" si="97"/>
        <v>17.229034256163512</v>
      </c>
      <c r="E1071" s="45"/>
      <c r="F1071" s="7" t="s">
        <v>1</v>
      </c>
      <c r="G1071" s="7" t="s">
        <v>1</v>
      </c>
      <c r="H1071" s="7" t="s">
        <v>1</v>
      </c>
      <c r="I1071" s="7" t="s">
        <v>1</v>
      </c>
      <c r="J1071" s="6" t="s">
        <v>1</v>
      </c>
      <c r="K1071" s="6" t="s">
        <v>1</v>
      </c>
      <c r="L1071" s="7" t="s">
        <v>1</v>
      </c>
      <c r="M1071" s="7" t="s">
        <v>1</v>
      </c>
      <c r="N1071" s="7" t="s">
        <v>1</v>
      </c>
      <c r="O1071" s="7" t="s">
        <v>1</v>
      </c>
      <c r="P1071" s="47">
        <v>2.1837786957000001E-2</v>
      </c>
      <c r="Q1071" s="45">
        <f t="shared" si="96"/>
        <v>1.2309738177340934</v>
      </c>
      <c r="R1071" s="7" t="s">
        <v>1</v>
      </c>
      <c r="S1071" s="7" t="s">
        <v>1</v>
      </c>
    </row>
    <row r="1072" spans="1:19" s="5" customFormat="1" x14ac:dyDescent="0.3">
      <c r="A1072" s="26">
        <v>27016</v>
      </c>
      <c r="B1072" s="57">
        <f t="shared" si="98"/>
        <v>328.46307147018183</v>
      </c>
      <c r="C1072" s="57">
        <f t="shared" si="95"/>
        <v>3.8841555221240442</v>
      </c>
      <c r="D1072" s="45">
        <f t="shared" si="97"/>
        <v>21.37159701353173</v>
      </c>
      <c r="E1072" s="45"/>
      <c r="F1072" s="7" t="s">
        <v>1</v>
      </c>
      <c r="G1072" s="7" t="s">
        <v>1</v>
      </c>
      <c r="H1072" s="7" t="s">
        <v>1</v>
      </c>
      <c r="I1072" s="7" t="s">
        <v>1</v>
      </c>
      <c r="J1072" s="6" t="s">
        <v>1</v>
      </c>
      <c r="K1072" s="6" t="s">
        <v>1</v>
      </c>
      <c r="L1072" s="7" t="s">
        <v>1</v>
      </c>
      <c r="M1072" s="7" t="s">
        <v>1</v>
      </c>
      <c r="N1072" s="7" t="s">
        <v>1</v>
      </c>
      <c r="O1072" s="7" t="s">
        <v>1</v>
      </c>
      <c r="P1072" s="47">
        <v>2.2686000564999999E-2</v>
      </c>
      <c r="Q1072" s="45">
        <f t="shared" si="96"/>
        <v>3.8841555221240442</v>
      </c>
      <c r="R1072" s="7" t="s">
        <v>1</v>
      </c>
      <c r="S1072" s="7" t="s">
        <v>1</v>
      </c>
    </row>
    <row r="1073" spans="1:19" s="5" customFormat="1" x14ac:dyDescent="0.3">
      <c r="A1073" s="26">
        <v>27047</v>
      </c>
      <c r="B1073" s="57">
        <f t="shared" si="98"/>
        <v>340.2185961328907</v>
      </c>
      <c r="C1073" s="57">
        <f t="shared" si="95"/>
        <v>3.5789486501760504</v>
      </c>
      <c r="D1073" s="45">
        <f t="shared" si="97"/>
        <v>23.916986804561557</v>
      </c>
      <c r="E1073" s="45"/>
      <c r="F1073" s="7" t="s">
        <v>1</v>
      </c>
      <c r="G1073" s="7" t="s">
        <v>1</v>
      </c>
      <c r="H1073" s="7" t="s">
        <v>1</v>
      </c>
      <c r="I1073" s="7" t="s">
        <v>1</v>
      </c>
      <c r="J1073" s="6" t="s">
        <v>1</v>
      </c>
      <c r="K1073" s="6" t="s">
        <v>1</v>
      </c>
      <c r="L1073" s="7" t="s">
        <v>1</v>
      </c>
      <c r="M1073" s="7" t="s">
        <v>1</v>
      </c>
      <c r="N1073" s="7" t="s">
        <v>1</v>
      </c>
      <c r="O1073" s="7" t="s">
        <v>1</v>
      </c>
      <c r="P1073" s="47">
        <v>2.3497920876E-2</v>
      </c>
      <c r="Q1073" s="45">
        <f t="shared" si="96"/>
        <v>3.5789486501760504</v>
      </c>
      <c r="R1073" s="7" t="s">
        <v>1</v>
      </c>
      <c r="S1073" s="7" t="s">
        <v>1</v>
      </c>
    </row>
    <row r="1074" spans="1:19" s="5" customFormat="1" x14ac:dyDescent="0.3">
      <c r="A1074" s="26">
        <v>27078</v>
      </c>
      <c r="B1074" s="57">
        <f t="shared" si="98"/>
        <v>347.90807652065723</v>
      </c>
      <c r="C1074" s="57">
        <f t="shared" si="95"/>
        <v>2.2601587553324087</v>
      </c>
      <c r="D1074" s="45">
        <f t="shared" si="97"/>
        <v>25.679438927382513</v>
      </c>
      <c r="E1074" s="45"/>
      <c r="F1074" s="7" t="s">
        <v>1</v>
      </c>
      <c r="G1074" s="7" t="s">
        <v>1</v>
      </c>
      <c r="H1074" s="7" t="s">
        <v>1</v>
      </c>
      <c r="I1074" s="7" t="s">
        <v>1</v>
      </c>
      <c r="J1074" s="6" t="s">
        <v>1</v>
      </c>
      <c r="K1074" s="6" t="s">
        <v>1</v>
      </c>
      <c r="L1074" s="7" t="s">
        <v>1</v>
      </c>
      <c r="M1074" s="7" t="s">
        <v>1</v>
      </c>
      <c r="N1074" s="7" t="s">
        <v>1</v>
      </c>
      <c r="O1074" s="7" t="s">
        <v>1</v>
      </c>
      <c r="P1074" s="47">
        <v>2.4029011191999999E-2</v>
      </c>
      <c r="Q1074" s="45">
        <f t="shared" si="96"/>
        <v>2.2601587553324087</v>
      </c>
      <c r="R1074" s="7" t="s">
        <v>1</v>
      </c>
      <c r="S1074" s="7" t="s">
        <v>1</v>
      </c>
    </row>
    <row r="1075" spans="1:19" s="5" customFormat="1" x14ac:dyDescent="0.3">
      <c r="A1075" s="26">
        <v>27106</v>
      </c>
      <c r="B1075" s="57">
        <f t="shared" si="98"/>
        <v>350.59118249195944</v>
      </c>
      <c r="C1075" s="57">
        <f t="shared" si="95"/>
        <v>0.77121117685317042</v>
      </c>
      <c r="D1075" s="45">
        <f t="shared" si="97"/>
        <v>25.544777047919908</v>
      </c>
      <c r="E1075" s="45"/>
      <c r="F1075" s="7" t="s">
        <v>1</v>
      </c>
      <c r="G1075" s="7" t="s">
        <v>1</v>
      </c>
      <c r="H1075" s="7" t="s">
        <v>1</v>
      </c>
      <c r="I1075" s="7" t="s">
        <v>1</v>
      </c>
      <c r="J1075" s="6" t="s">
        <v>1</v>
      </c>
      <c r="K1075" s="6" t="s">
        <v>1</v>
      </c>
      <c r="L1075" s="7" t="s">
        <v>1</v>
      </c>
      <c r="M1075" s="7" t="s">
        <v>1</v>
      </c>
      <c r="N1075" s="7" t="s">
        <v>1</v>
      </c>
      <c r="O1075" s="7" t="s">
        <v>1</v>
      </c>
      <c r="P1075" s="47">
        <v>2.4214325612000001E-2</v>
      </c>
      <c r="Q1075" s="45">
        <f t="shared" si="96"/>
        <v>0.77121117685317042</v>
      </c>
      <c r="R1075" s="7" t="s">
        <v>1</v>
      </c>
      <c r="S1075" s="7" t="s">
        <v>1</v>
      </c>
    </row>
    <row r="1076" spans="1:19" s="5" customFormat="1" x14ac:dyDescent="0.3">
      <c r="A1076" s="26">
        <v>27137</v>
      </c>
      <c r="B1076" s="57">
        <f t="shared" si="98"/>
        <v>355.34864598903505</v>
      </c>
      <c r="C1076" s="57">
        <f t="shared" si="95"/>
        <v>1.3569832142554583</v>
      </c>
      <c r="D1076" s="45">
        <f t="shared" si="97"/>
        <v>25.263255702710509</v>
      </c>
      <c r="E1076" s="45"/>
      <c r="F1076" s="7" t="s">
        <v>1</v>
      </c>
      <c r="G1076" s="7" t="s">
        <v>1</v>
      </c>
      <c r="H1076" s="7" t="s">
        <v>1</v>
      </c>
      <c r="I1076" s="7" t="s">
        <v>1</v>
      </c>
      <c r="J1076" s="6" t="s">
        <v>1</v>
      </c>
      <c r="K1076" s="6" t="s">
        <v>1</v>
      </c>
      <c r="L1076" s="7" t="s">
        <v>1</v>
      </c>
      <c r="M1076" s="7" t="s">
        <v>1</v>
      </c>
      <c r="N1076" s="7" t="s">
        <v>1</v>
      </c>
      <c r="O1076" s="7" t="s">
        <v>1</v>
      </c>
      <c r="P1076" s="47">
        <v>2.4542909945999999E-2</v>
      </c>
      <c r="Q1076" s="45">
        <f t="shared" si="96"/>
        <v>1.3569832142554583</v>
      </c>
      <c r="R1076" s="7" t="s">
        <v>1</v>
      </c>
      <c r="S1076" s="7" t="s">
        <v>1</v>
      </c>
    </row>
    <row r="1077" spans="1:19" s="5" customFormat="1" x14ac:dyDescent="0.3">
      <c r="A1077" s="26">
        <v>27167</v>
      </c>
      <c r="B1077" s="57">
        <f t="shared" si="98"/>
        <v>358.14237903240371</v>
      </c>
      <c r="C1077" s="57">
        <f t="shared" si="95"/>
        <v>0.78619493134493013</v>
      </c>
      <c r="D1077" s="45">
        <f t="shared" si="97"/>
        <v>24.92040595418521</v>
      </c>
      <c r="E1077" s="45"/>
      <c r="F1077" s="7" t="s">
        <v>1</v>
      </c>
      <c r="G1077" s="7" t="s">
        <v>1</v>
      </c>
      <c r="H1077" s="7" t="s">
        <v>1</v>
      </c>
      <c r="I1077" s="7" t="s">
        <v>1</v>
      </c>
      <c r="J1077" s="6" t="s">
        <v>1</v>
      </c>
      <c r="K1077" s="6" t="s">
        <v>1</v>
      </c>
      <c r="L1077" s="7" t="s">
        <v>1</v>
      </c>
      <c r="M1077" s="7" t="s">
        <v>1</v>
      </c>
      <c r="N1077" s="7" t="s">
        <v>1</v>
      </c>
      <c r="O1077" s="7" t="s">
        <v>1</v>
      </c>
      <c r="P1077" s="47">
        <v>2.4735865060000001E-2</v>
      </c>
      <c r="Q1077" s="45">
        <f t="shared" si="96"/>
        <v>0.78619493134493013</v>
      </c>
      <c r="R1077" s="7" t="s">
        <v>1</v>
      </c>
      <c r="S1077" s="7" t="s">
        <v>1</v>
      </c>
    </row>
    <row r="1078" spans="1:19" s="5" customFormat="1" x14ac:dyDescent="0.3">
      <c r="A1078" s="26">
        <v>27198</v>
      </c>
      <c r="B1078" s="57">
        <f t="shared" si="98"/>
        <v>361.68284484841752</v>
      </c>
      <c r="C1078" s="57">
        <f t="shared" si="95"/>
        <v>0.988563773318063</v>
      </c>
      <c r="D1078" s="45">
        <f t="shared" si="97"/>
        <v>25.129214476688055</v>
      </c>
      <c r="E1078" s="45"/>
      <c r="F1078" s="7" t="s">
        <v>1</v>
      </c>
      <c r="G1078" s="7" t="s">
        <v>1</v>
      </c>
      <c r="H1078" s="7" t="s">
        <v>1</v>
      </c>
      <c r="I1078" s="7" t="s">
        <v>1</v>
      </c>
      <c r="J1078" s="6" t="s">
        <v>1</v>
      </c>
      <c r="K1078" s="6" t="s">
        <v>1</v>
      </c>
      <c r="L1078" s="7" t="s">
        <v>1</v>
      </c>
      <c r="M1078" s="7" t="s">
        <v>1</v>
      </c>
      <c r="N1078" s="7" t="s">
        <v>1</v>
      </c>
      <c r="O1078" s="7" t="s">
        <v>1</v>
      </c>
      <c r="P1078" s="47">
        <v>2.4980394861E-2</v>
      </c>
      <c r="Q1078" s="45">
        <f t="shared" si="96"/>
        <v>0.988563773318063</v>
      </c>
      <c r="R1078" s="7" t="s">
        <v>1</v>
      </c>
      <c r="S1078" s="7" t="s">
        <v>1</v>
      </c>
    </row>
    <row r="1079" spans="1:19" s="5" customFormat="1" x14ac:dyDescent="0.3">
      <c r="A1079" s="26">
        <v>27228</v>
      </c>
      <c r="B1079" s="57">
        <f t="shared" si="98"/>
        <v>366.91057326838842</v>
      </c>
      <c r="C1079" s="57">
        <f t="shared" ref="C1079:C1142" si="99">Q1079</f>
        <v>1.4453902070367342</v>
      </c>
      <c r="D1079" s="45">
        <f t="shared" si="97"/>
        <v>23.763773736363426</v>
      </c>
      <c r="E1079" s="45"/>
      <c r="F1079" s="7" t="s">
        <v>1</v>
      </c>
      <c r="G1079" s="7" t="s">
        <v>1</v>
      </c>
      <c r="H1079" s="7" t="s">
        <v>1</v>
      </c>
      <c r="I1079" s="7" t="s">
        <v>1</v>
      </c>
      <c r="J1079" s="6" t="s">
        <v>1</v>
      </c>
      <c r="K1079" s="6" t="s">
        <v>1</v>
      </c>
      <c r="L1079" s="7" t="s">
        <v>1</v>
      </c>
      <c r="M1079" s="7" t="s">
        <v>1</v>
      </c>
      <c r="N1079" s="7" t="s">
        <v>1</v>
      </c>
      <c r="O1079" s="7" t="s">
        <v>1</v>
      </c>
      <c r="P1079" s="47">
        <v>2.5341459042000001E-2</v>
      </c>
      <c r="Q1079" s="45">
        <f t="shared" ref="Q1079:Q1142" si="100">((P1079/P1078)-1)*100</f>
        <v>1.4453902070367342</v>
      </c>
      <c r="R1079" s="7" t="s">
        <v>1</v>
      </c>
      <c r="S1079" s="7" t="s">
        <v>1</v>
      </c>
    </row>
    <row r="1080" spans="1:19" s="5" customFormat="1" x14ac:dyDescent="0.3">
      <c r="A1080" s="26">
        <v>27259</v>
      </c>
      <c r="B1080" s="57">
        <f t="shared" si="98"/>
        <v>370.78302014549644</v>
      </c>
      <c r="C1080" s="57">
        <f t="shared" si="99"/>
        <v>1.0554198105038992</v>
      </c>
      <c r="D1080" s="45">
        <f t="shared" si="97"/>
        <v>23.094592835040029</v>
      </c>
      <c r="E1080" s="45"/>
      <c r="F1080" s="7" t="s">
        <v>1</v>
      </c>
      <c r="G1080" s="7" t="s">
        <v>1</v>
      </c>
      <c r="H1080" s="7" t="s">
        <v>1</v>
      </c>
      <c r="I1080" s="7" t="s">
        <v>1</v>
      </c>
      <c r="J1080" s="6" t="s">
        <v>1</v>
      </c>
      <c r="K1080" s="6" t="s">
        <v>1</v>
      </c>
      <c r="L1080" s="7" t="s">
        <v>1</v>
      </c>
      <c r="M1080" s="7" t="s">
        <v>1</v>
      </c>
      <c r="N1080" s="7" t="s">
        <v>1</v>
      </c>
      <c r="O1080" s="7" t="s">
        <v>1</v>
      </c>
      <c r="P1080" s="47">
        <v>2.5608917820999999E-2</v>
      </c>
      <c r="Q1080" s="45">
        <f t="shared" si="100"/>
        <v>1.0554198105038992</v>
      </c>
      <c r="R1080" s="7" t="s">
        <v>1</v>
      </c>
      <c r="S1080" s="7" t="s">
        <v>1</v>
      </c>
    </row>
    <row r="1081" spans="1:19" s="5" customFormat="1" x14ac:dyDescent="0.3">
      <c r="A1081" s="26">
        <v>27290</v>
      </c>
      <c r="B1081" s="57">
        <f t="shared" si="98"/>
        <v>374.98734826776115</v>
      </c>
      <c r="C1081" s="57">
        <f t="shared" si="99"/>
        <v>1.1339052474989009</v>
      </c>
      <c r="D1081" s="45">
        <f t="shared" si="97"/>
        <v>21.598380387710471</v>
      </c>
      <c r="E1081" s="45"/>
      <c r="F1081" s="7" t="s">
        <v>1</v>
      </c>
      <c r="G1081" s="7" t="s">
        <v>1</v>
      </c>
      <c r="H1081" s="7" t="s">
        <v>1</v>
      </c>
      <c r="I1081" s="7" t="s">
        <v>1</v>
      </c>
      <c r="J1081" s="6" t="s">
        <v>1</v>
      </c>
      <c r="K1081" s="6" t="s">
        <v>1</v>
      </c>
      <c r="L1081" s="7" t="s">
        <v>1</v>
      </c>
      <c r="M1081" s="7" t="s">
        <v>1</v>
      </c>
      <c r="N1081" s="7" t="s">
        <v>1</v>
      </c>
      <c r="O1081" s="7" t="s">
        <v>1</v>
      </c>
      <c r="P1081" s="47">
        <v>2.5899298684E-2</v>
      </c>
      <c r="Q1081" s="45">
        <f t="shared" si="100"/>
        <v>1.1339052474989009</v>
      </c>
      <c r="R1081" s="7" t="s">
        <v>1</v>
      </c>
      <c r="S1081" s="7" t="s">
        <v>1</v>
      </c>
    </row>
    <row r="1082" spans="1:19" s="5" customFormat="1" x14ac:dyDescent="0.3">
      <c r="A1082" s="26">
        <v>27320</v>
      </c>
      <c r="B1082" s="57">
        <f t="shared" si="98"/>
        <v>382.4278178912441</v>
      </c>
      <c r="C1082" s="57">
        <f t="shared" si="99"/>
        <v>1.9841921755104241</v>
      </c>
      <c r="D1082" s="45">
        <f t="shared" si="97"/>
        <v>22.440657813219509</v>
      </c>
      <c r="E1082" s="45"/>
      <c r="F1082" s="7" t="s">
        <v>1</v>
      </c>
      <c r="G1082" s="7" t="s">
        <v>1</v>
      </c>
      <c r="H1082" s="7" t="s">
        <v>1</v>
      </c>
      <c r="I1082" s="7" t="s">
        <v>1</v>
      </c>
      <c r="J1082" s="6" t="s">
        <v>1</v>
      </c>
      <c r="K1082" s="6" t="s">
        <v>1</v>
      </c>
      <c r="L1082" s="7" t="s">
        <v>1</v>
      </c>
      <c r="M1082" s="7" t="s">
        <v>1</v>
      </c>
      <c r="N1082" s="7" t="s">
        <v>1</v>
      </c>
      <c r="O1082" s="7" t="s">
        <v>1</v>
      </c>
      <c r="P1082" s="47">
        <v>2.6413190542E-2</v>
      </c>
      <c r="Q1082" s="45">
        <f t="shared" si="100"/>
        <v>1.9841921755104241</v>
      </c>
      <c r="R1082" s="7" t="s">
        <v>1</v>
      </c>
      <c r="S1082" s="7" t="s">
        <v>1</v>
      </c>
    </row>
    <row r="1083" spans="1:19" s="5" customFormat="1" x14ac:dyDescent="0.3">
      <c r="A1083" s="26">
        <v>27351</v>
      </c>
      <c r="B1083" s="57">
        <f t="shared" si="98"/>
        <v>393.04931516970169</v>
      </c>
      <c r="C1083" s="57">
        <f t="shared" si="99"/>
        <v>2.7773861580012271</v>
      </c>
      <c r="D1083" s="45">
        <f t="shared" si="97"/>
        <v>24.311070959038904</v>
      </c>
      <c r="E1083" s="45"/>
      <c r="F1083" s="7" t="s">
        <v>1</v>
      </c>
      <c r="G1083" s="7" t="s">
        <v>1</v>
      </c>
      <c r="H1083" s="7" t="s">
        <v>1</v>
      </c>
      <c r="I1083" s="7" t="s">
        <v>1</v>
      </c>
      <c r="J1083" s="6" t="s">
        <v>1</v>
      </c>
      <c r="K1083" s="6" t="s">
        <v>1</v>
      </c>
      <c r="L1083" s="7" t="s">
        <v>1</v>
      </c>
      <c r="M1083" s="7" t="s">
        <v>1</v>
      </c>
      <c r="N1083" s="7" t="s">
        <v>1</v>
      </c>
      <c r="O1083" s="7" t="s">
        <v>1</v>
      </c>
      <c r="P1083" s="47">
        <v>2.7146786839999999E-2</v>
      </c>
      <c r="Q1083" s="45">
        <f t="shared" si="100"/>
        <v>2.7773861580012271</v>
      </c>
      <c r="R1083" s="7" t="s">
        <v>1</v>
      </c>
      <c r="S1083" s="7" t="s">
        <v>1</v>
      </c>
    </row>
    <row r="1084" spans="1:19" s="5" customFormat="1" x14ac:dyDescent="0.3">
      <c r="A1084" s="26">
        <v>27381</v>
      </c>
      <c r="B1084" s="57">
        <f t="shared" si="98"/>
        <v>396.11961590771512</v>
      </c>
      <c r="C1084" s="57">
        <f t="shared" si="99"/>
        <v>0.78114898551286949</v>
      </c>
      <c r="D1084" s="45">
        <f t="shared" si="97"/>
        <v>20.597915051669723</v>
      </c>
      <c r="E1084" s="45"/>
      <c r="F1084" s="7" t="s">
        <v>1</v>
      </c>
      <c r="G1084" s="7" t="s">
        <v>1</v>
      </c>
      <c r="H1084" s="7" t="s">
        <v>1</v>
      </c>
      <c r="I1084" s="7" t="s">
        <v>1</v>
      </c>
      <c r="J1084" s="6" t="s">
        <v>1</v>
      </c>
      <c r="K1084" s="6" t="s">
        <v>1</v>
      </c>
      <c r="L1084" s="7" t="s">
        <v>1</v>
      </c>
      <c r="M1084" s="7" t="s">
        <v>1</v>
      </c>
      <c r="N1084" s="7" t="s">
        <v>1</v>
      </c>
      <c r="O1084" s="7" t="s">
        <v>1</v>
      </c>
      <c r="P1084" s="47">
        <v>2.7358843689999999E-2</v>
      </c>
      <c r="Q1084" s="45">
        <f t="shared" si="100"/>
        <v>0.78114898551286949</v>
      </c>
      <c r="R1084" s="7" t="s">
        <v>1</v>
      </c>
      <c r="S1084" s="7" t="s">
        <v>1</v>
      </c>
    </row>
    <row r="1085" spans="1:19" s="5" customFormat="1" x14ac:dyDescent="0.3">
      <c r="A1085" s="26">
        <v>27412</v>
      </c>
      <c r="B1085" s="57">
        <f t="shared" si="98"/>
        <v>401.18140370510764</v>
      </c>
      <c r="C1085" s="57">
        <f t="shared" si="99"/>
        <v>1.2778432559552355</v>
      </c>
      <c r="D1085" s="45">
        <f t="shared" si="97"/>
        <v>17.918717044027964</v>
      </c>
      <c r="E1085" s="45"/>
      <c r="F1085" s="7" t="s">
        <v>1</v>
      </c>
      <c r="G1085" s="7" t="s">
        <v>1</v>
      </c>
      <c r="H1085" s="7" t="s">
        <v>1</v>
      </c>
      <c r="I1085" s="7" t="s">
        <v>1</v>
      </c>
      <c r="J1085" s="6" t="s">
        <v>1</v>
      </c>
      <c r="K1085" s="6" t="s">
        <v>1</v>
      </c>
      <c r="L1085" s="7" t="s">
        <v>1</v>
      </c>
      <c r="M1085" s="7" t="s">
        <v>1</v>
      </c>
      <c r="N1085" s="7" t="s">
        <v>1</v>
      </c>
      <c r="O1085" s="7" t="s">
        <v>1</v>
      </c>
      <c r="P1085" s="47">
        <v>2.7708446828999998E-2</v>
      </c>
      <c r="Q1085" s="45">
        <f t="shared" si="100"/>
        <v>1.2778432559552355</v>
      </c>
      <c r="R1085" s="7" t="s">
        <v>1</v>
      </c>
      <c r="S1085" s="7" t="s">
        <v>1</v>
      </c>
    </row>
    <row r="1086" spans="1:19" s="5" customFormat="1" x14ac:dyDescent="0.3">
      <c r="A1086" s="26">
        <v>27443</v>
      </c>
      <c r="B1086" s="57">
        <f t="shared" si="98"/>
        <v>403.39414490861969</v>
      </c>
      <c r="C1086" s="57">
        <f t="shared" si="99"/>
        <v>0.55155627431289211</v>
      </c>
      <c r="D1086" s="45">
        <f t="shared" si="97"/>
        <v>15.948485284637526</v>
      </c>
      <c r="E1086" s="45"/>
      <c r="F1086" s="7" t="s">
        <v>1</v>
      </c>
      <c r="G1086" s="7" t="s">
        <v>1</v>
      </c>
      <c r="H1086" s="7" t="s">
        <v>1</v>
      </c>
      <c r="I1086" s="7" t="s">
        <v>1</v>
      </c>
      <c r="J1086" s="6" t="s">
        <v>1</v>
      </c>
      <c r="K1086" s="6" t="s">
        <v>1</v>
      </c>
      <c r="L1086" s="7" t="s">
        <v>1</v>
      </c>
      <c r="M1086" s="7" t="s">
        <v>1</v>
      </c>
      <c r="N1086" s="7" t="s">
        <v>1</v>
      </c>
      <c r="O1086" s="7" t="s">
        <v>1</v>
      </c>
      <c r="P1086" s="47">
        <v>2.7861274506000001E-2</v>
      </c>
      <c r="Q1086" s="45">
        <f t="shared" si="100"/>
        <v>0.55155627431289211</v>
      </c>
      <c r="R1086" s="7" t="s">
        <v>1</v>
      </c>
      <c r="S1086" s="7" t="s">
        <v>1</v>
      </c>
    </row>
    <row r="1087" spans="1:19" s="5" customFormat="1" x14ac:dyDescent="0.3">
      <c r="A1087" s="26">
        <v>27471</v>
      </c>
      <c r="B1087" s="57">
        <f t="shared" si="98"/>
        <v>405.93886720218325</v>
      </c>
      <c r="C1087" s="57">
        <f t="shared" si="99"/>
        <v>0.63082777122112077</v>
      </c>
      <c r="D1087" s="45">
        <f t="shared" si="97"/>
        <v>15.786958564336739</v>
      </c>
      <c r="E1087" s="45"/>
      <c r="F1087" s="7" t="s">
        <v>1</v>
      </c>
      <c r="G1087" s="7" t="s">
        <v>1</v>
      </c>
      <c r="H1087" s="7" t="s">
        <v>1</v>
      </c>
      <c r="I1087" s="7" t="s">
        <v>1</v>
      </c>
      <c r="J1087" s="6" t="s">
        <v>1</v>
      </c>
      <c r="K1087" s="6" t="s">
        <v>1</v>
      </c>
      <c r="L1087" s="7" t="s">
        <v>1</v>
      </c>
      <c r="M1087" s="7" t="s">
        <v>1</v>
      </c>
      <c r="N1087" s="7" t="s">
        <v>1</v>
      </c>
      <c r="O1087" s="7" t="s">
        <v>1</v>
      </c>
      <c r="P1087" s="47">
        <v>2.8037031162999999E-2</v>
      </c>
      <c r="Q1087" s="45">
        <f t="shared" si="100"/>
        <v>0.63082777122112077</v>
      </c>
      <c r="R1087" s="7" t="s">
        <v>1</v>
      </c>
      <c r="S1087" s="7" t="s">
        <v>1</v>
      </c>
    </row>
    <row r="1088" spans="1:19" s="5" customFormat="1" x14ac:dyDescent="0.3">
      <c r="A1088" s="26">
        <v>27502</v>
      </c>
      <c r="B1088" s="57">
        <f t="shared" si="98"/>
        <v>409.3687059316519</v>
      </c>
      <c r="C1088" s="57">
        <f t="shared" si="99"/>
        <v>0.84491508613300237</v>
      </c>
      <c r="D1088" s="45">
        <f t="shared" si="97"/>
        <v>15.201988399945598</v>
      </c>
      <c r="E1088" s="45"/>
      <c r="F1088" s="7" t="s">
        <v>1</v>
      </c>
      <c r="G1088" s="7" t="s">
        <v>1</v>
      </c>
      <c r="H1088" s="7" t="s">
        <v>1</v>
      </c>
      <c r="I1088" s="7" t="s">
        <v>1</v>
      </c>
      <c r="J1088" s="6" t="s">
        <v>1</v>
      </c>
      <c r="K1088" s="6" t="s">
        <v>1</v>
      </c>
      <c r="L1088" s="7" t="s">
        <v>1</v>
      </c>
      <c r="M1088" s="7" t="s">
        <v>1</v>
      </c>
      <c r="N1088" s="7" t="s">
        <v>1</v>
      </c>
      <c r="O1088" s="7" t="s">
        <v>1</v>
      </c>
      <c r="P1088" s="47">
        <v>2.8273920269E-2</v>
      </c>
      <c r="Q1088" s="45">
        <f t="shared" si="100"/>
        <v>0.84491508613300237</v>
      </c>
      <c r="R1088" s="7" t="s">
        <v>1</v>
      </c>
      <c r="S1088" s="7" t="s">
        <v>1</v>
      </c>
    </row>
    <row r="1089" spans="1:19" s="5" customFormat="1" x14ac:dyDescent="0.3">
      <c r="A1089" s="26">
        <v>27532</v>
      </c>
      <c r="B1089" s="57">
        <f t="shared" si="98"/>
        <v>414.8454451159065</v>
      </c>
      <c r="C1089" s="57">
        <f t="shared" si="99"/>
        <v>1.3378499882619188</v>
      </c>
      <c r="D1089" s="45">
        <f t="shared" si="97"/>
        <v>15.832548562585069</v>
      </c>
      <c r="E1089" s="45"/>
      <c r="F1089" s="7" t="s">
        <v>1</v>
      </c>
      <c r="G1089" s="7" t="s">
        <v>1</v>
      </c>
      <c r="H1089" s="7" t="s">
        <v>1</v>
      </c>
      <c r="I1089" s="7" t="s">
        <v>1</v>
      </c>
      <c r="J1089" s="6" t="s">
        <v>1</v>
      </c>
      <c r="K1089" s="6" t="s">
        <v>1</v>
      </c>
      <c r="L1089" s="7" t="s">
        <v>1</v>
      </c>
      <c r="M1089" s="7" t="s">
        <v>1</v>
      </c>
      <c r="N1089" s="7" t="s">
        <v>1</v>
      </c>
      <c r="O1089" s="7" t="s">
        <v>1</v>
      </c>
      <c r="P1089" s="47">
        <v>2.8652182908E-2</v>
      </c>
      <c r="Q1089" s="45">
        <f t="shared" si="100"/>
        <v>1.3378499882619188</v>
      </c>
      <c r="R1089" s="7" t="s">
        <v>1</v>
      </c>
      <c r="S1089" s="7" t="s">
        <v>1</v>
      </c>
    </row>
    <row r="1090" spans="1:19" s="5" customFormat="1" x14ac:dyDescent="0.3">
      <c r="A1090" s="26">
        <v>27563</v>
      </c>
      <c r="B1090" s="57">
        <f t="shared" si="98"/>
        <v>421.89871997267812</v>
      </c>
      <c r="C1090" s="57">
        <f t="shared" si="99"/>
        <v>1.7002175002309494</v>
      </c>
      <c r="D1090" s="45">
        <f t="shared" si="97"/>
        <v>16.648805986221781</v>
      </c>
      <c r="E1090" s="45"/>
      <c r="F1090" s="7" t="s">
        <v>1</v>
      </c>
      <c r="G1090" s="7" t="s">
        <v>1</v>
      </c>
      <c r="H1090" s="7" t="s">
        <v>1</v>
      </c>
      <c r="I1090" s="7" t="s">
        <v>1</v>
      </c>
      <c r="J1090" s="6" t="s">
        <v>1</v>
      </c>
      <c r="K1090" s="6" t="s">
        <v>1</v>
      </c>
      <c r="L1090" s="7" t="s">
        <v>1</v>
      </c>
      <c r="M1090" s="7" t="s">
        <v>1</v>
      </c>
      <c r="N1090" s="7" t="s">
        <v>1</v>
      </c>
      <c r="O1090" s="7" t="s">
        <v>1</v>
      </c>
      <c r="P1090" s="47">
        <v>2.9139332335999999E-2</v>
      </c>
      <c r="Q1090" s="45">
        <f t="shared" si="100"/>
        <v>1.7002175002309494</v>
      </c>
      <c r="R1090" s="7" t="s">
        <v>1</v>
      </c>
      <c r="S1090" s="7" t="s">
        <v>1</v>
      </c>
    </row>
    <row r="1091" spans="1:19" s="5" customFormat="1" x14ac:dyDescent="0.3">
      <c r="A1091" s="26">
        <v>27593</v>
      </c>
      <c r="B1091" s="57">
        <f t="shared" si="98"/>
        <v>425.27324516611367</v>
      </c>
      <c r="C1091" s="57">
        <f t="shared" si="99"/>
        <v>0.79984248201891983</v>
      </c>
      <c r="D1091" s="45">
        <f t="shared" si="97"/>
        <v>15.906511327225781</v>
      </c>
      <c r="E1091" s="45"/>
      <c r="F1091" s="7" t="s">
        <v>1</v>
      </c>
      <c r="G1091" s="7" t="s">
        <v>1</v>
      </c>
      <c r="H1091" s="7" t="s">
        <v>1</v>
      </c>
      <c r="I1091" s="7" t="s">
        <v>1</v>
      </c>
      <c r="J1091" s="6" t="s">
        <v>1</v>
      </c>
      <c r="K1091" s="6" t="s">
        <v>1</v>
      </c>
      <c r="L1091" s="7" t="s">
        <v>1</v>
      </c>
      <c r="M1091" s="7" t="s">
        <v>1</v>
      </c>
      <c r="N1091" s="7" t="s">
        <v>1</v>
      </c>
      <c r="O1091" s="7" t="s">
        <v>1</v>
      </c>
      <c r="P1091" s="47">
        <v>2.9372401095E-2</v>
      </c>
      <c r="Q1091" s="45">
        <f t="shared" si="100"/>
        <v>0.79984248201891983</v>
      </c>
      <c r="R1091" s="7" t="s">
        <v>1</v>
      </c>
      <c r="S1091" s="7" t="s">
        <v>1</v>
      </c>
    </row>
    <row r="1092" spans="1:19" s="5" customFormat="1" x14ac:dyDescent="0.3">
      <c r="A1092" s="26">
        <v>27624</v>
      </c>
      <c r="B1092" s="57">
        <f t="shared" si="98"/>
        <v>428.95209467434472</v>
      </c>
      <c r="C1092" s="57">
        <f t="shared" si="99"/>
        <v>0.86505547904713875</v>
      </c>
      <c r="D1092" s="45">
        <f t="shared" si="97"/>
        <v>15.68817107806677</v>
      </c>
      <c r="E1092" s="45"/>
      <c r="F1092" s="7" t="s">
        <v>1</v>
      </c>
      <c r="G1092" s="7" t="s">
        <v>1</v>
      </c>
      <c r="H1092" s="7" t="s">
        <v>1</v>
      </c>
      <c r="I1092" s="7" t="s">
        <v>1</v>
      </c>
      <c r="J1092" s="6" t="s">
        <v>1</v>
      </c>
      <c r="K1092" s="6" t="s">
        <v>1</v>
      </c>
      <c r="L1092" s="7" t="s">
        <v>1</v>
      </c>
      <c r="M1092" s="7" t="s">
        <v>1</v>
      </c>
      <c r="N1092" s="7" t="s">
        <v>1</v>
      </c>
      <c r="O1092" s="7" t="s">
        <v>1</v>
      </c>
      <c r="P1092" s="47">
        <v>2.9626488659999999E-2</v>
      </c>
      <c r="Q1092" s="45">
        <f t="shared" si="100"/>
        <v>0.86505547904713875</v>
      </c>
      <c r="R1092" s="7" t="s">
        <v>1</v>
      </c>
      <c r="S1092" s="7" t="s">
        <v>1</v>
      </c>
    </row>
    <row r="1093" spans="1:19" s="5" customFormat="1" x14ac:dyDescent="0.3">
      <c r="A1093" s="26">
        <v>27655</v>
      </c>
      <c r="B1093" s="57">
        <f t="shared" si="98"/>
        <v>432.07760910349651</v>
      </c>
      <c r="C1093" s="57">
        <f t="shared" si="99"/>
        <v>0.7286395072915175</v>
      </c>
      <c r="D1093" s="45">
        <f t="shared" ref="D1093:D1156" si="101">((B1093/B1081)-1)*100</f>
        <v>15.224583202463094</v>
      </c>
      <c r="E1093" s="45"/>
      <c r="F1093" s="7" t="s">
        <v>1</v>
      </c>
      <c r="G1093" s="7" t="s">
        <v>1</v>
      </c>
      <c r="H1093" s="7" t="s">
        <v>1</v>
      </c>
      <c r="I1093" s="7" t="s">
        <v>1</v>
      </c>
      <c r="J1093" s="6" t="s">
        <v>1</v>
      </c>
      <c r="K1093" s="6" t="s">
        <v>1</v>
      </c>
      <c r="L1093" s="7" t="s">
        <v>1</v>
      </c>
      <c r="M1093" s="7" t="s">
        <v>1</v>
      </c>
      <c r="N1093" s="7" t="s">
        <v>1</v>
      </c>
      <c r="O1093" s="7" t="s">
        <v>1</v>
      </c>
      <c r="P1093" s="47">
        <v>2.9842358961000001E-2</v>
      </c>
      <c r="Q1093" s="45">
        <f t="shared" si="100"/>
        <v>0.7286395072915175</v>
      </c>
      <c r="R1093" s="7" t="s">
        <v>1</v>
      </c>
      <c r="S1093" s="7" t="s">
        <v>1</v>
      </c>
    </row>
    <row r="1094" spans="1:19" s="5" customFormat="1" x14ac:dyDescent="0.3">
      <c r="A1094" s="26">
        <v>27685</v>
      </c>
      <c r="B1094" s="57">
        <f t="shared" si="98"/>
        <v>434.29045015190337</v>
      </c>
      <c r="C1094" s="57">
        <f t="shared" si="99"/>
        <v>0.51213971790813329</v>
      </c>
      <c r="D1094" s="45">
        <f t="shared" si="101"/>
        <v>13.561417301344992</v>
      </c>
      <c r="E1094" s="45"/>
      <c r="F1094" s="7" t="s">
        <v>1</v>
      </c>
      <c r="G1094" s="7" t="s">
        <v>1</v>
      </c>
      <c r="H1094" s="7" t="s">
        <v>1</v>
      </c>
      <c r="I1094" s="7" t="s">
        <v>1</v>
      </c>
      <c r="J1094" s="6" t="s">
        <v>1</v>
      </c>
      <c r="K1094" s="6" t="s">
        <v>1</v>
      </c>
      <c r="L1094" s="7" t="s">
        <v>1</v>
      </c>
      <c r="M1094" s="7" t="s">
        <v>1</v>
      </c>
      <c r="N1094" s="7" t="s">
        <v>1</v>
      </c>
      <c r="O1094" s="7" t="s">
        <v>1</v>
      </c>
      <c r="P1094" s="47">
        <v>2.9995193534E-2</v>
      </c>
      <c r="Q1094" s="45">
        <f t="shared" si="100"/>
        <v>0.51213971790813329</v>
      </c>
      <c r="R1094" s="7" t="s">
        <v>1</v>
      </c>
      <c r="S1094" s="7" t="s">
        <v>1</v>
      </c>
    </row>
    <row r="1095" spans="1:19" s="5" customFormat="1" x14ac:dyDescent="0.3">
      <c r="A1095" s="26">
        <v>27716</v>
      </c>
      <c r="B1095" s="57">
        <f t="shared" si="98"/>
        <v>437.33309412913951</v>
      </c>
      <c r="C1095" s="57">
        <f t="shared" si="99"/>
        <v>0.70060117052352933</v>
      </c>
      <c r="D1095" s="45">
        <f t="shared" si="101"/>
        <v>11.266723347506158</v>
      </c>
      <c r="E1095" s="45"/>
      <c r="F1095" s="7" t="s">
        <v>1</v>
      </c>
      <c r="G1095" s="7" t="s">
        <v>1</v>
      </c>
      <c r="H1095" s="7" t="s">
        <v>1</v>
      </c>
      <c r="I1095" s="7" t="s">
        <v>1</v>
      </c>
      <c r="J1095" s="6" t="s">
        <v>1</v>
      </c>
      <c r="K1095" s="6" t="s">
        <v>1</v>
      </c>
      <c r="L1095" s="7" t="s">
        <v>1</v>
      </c>
      <c r="M1095" s="7" t="s">
        <v>1</v>
      </c>
      <c r="N1095" s="7" t="s">
        <v>1</v>
      </c>
      <c r="O1095" s="7" t="s">
        <v>1</v>
      </c>
      <c r="P1095" s="47">
        <v>3.0205340210999999E-2</v>
      </c>
      <c r="Q1095" s="45">
        <f t="shared" si="100"/>
        <v>0.70060117052352933</v>
      </c>
      <c r="R1095" s="7" t="s">
        <v>1</v>
      </c>
      <c r="S1095" s="7" t="s">
        <v>1</v>
      </c>
    </row>
    <row r="1096" spans="1:19" s="5" customFormat="1" x14ac:dyDescent="0.3">
      <c r="A1096" s="26">
        <v>27746</v>
      </c>
      <c r="B1096" s="57">
        <f t="shared" si="98"/>
        <v>440.90121670593055</v>
      </c>
      <c r="C1096" s="57">
        <f t="shared" si="99"/>
        <v>0.81588213302179469</v>
      </c>
      <c r="D1096" s="45">
        <f t="shared" si="101"/>
        <v>11.305070236321836</v>
      </c>
      <c r="E1096" s="45"/>
      <c r="F1096" s="7" t="s">
        <v>1</v>
      </c>
      <c r="G1096" s="7" t="s">
        <v>1</v>
      </c>
      <c r="H1096" s="7" t="s">
        <v>1</v>
      </c>
      <c r="I1096" s="7" t="s">
        <v>1</v>
      </c>
      <c r="J1096" s="6" t="s">
        <v>1</v>
      </c>
      <c r="K1096" s="6" t="s">
        <v>1</v>
      </c>
      <c r="L1096" s="7" t="s">
        <v>1</v>
      </c>
      <c r="M1096" s="7" t="s">
        <v>1</v>
      </c>
      <c r="N1096" s="7" t="s">
        <v>1</v>
      </c>
      <c r="O1096" s="7" t="s">
        <v>1</v>
      </c>
      <c r="P1096" s="47">
        <v>3.0451780184999999E-2</v>
      </c>
      <c r="Q1096" s="45">
        <f t="shared" si="100"/>
        <v>0.81588213302179469</v>
      </c>
      <c r="R1096" s="7" t="s">
        <v>1</v>
      </c>
      <c r="S1096" s="7" t="s">
        <v>1</v>
      </c>
    </row>
    <row r="1097" spans="1:19" s="5" customFormat="1" x14ac:dyDescent="0.3">
      <c r="A1097" s="26">
        <v>27777</v>
      </c>
      <c r="B1097" s="57">
        <f t="shared" si="98"/>
        <v>449.42050000804772</v>
      </c>
      <c r="C1097" s="57">
        <f t="shared" si="99"/>
        <v>1.9322430919484823</v>
      </c>
      <c r="D1097" s="45">
        <f t="shared" si="101"/>
        <v>12.02426031152697</v>
      </c>
      <c r="E1097" s="45"/>
      <c r="F1097" s="7" t="s">
        <v>1</v>
      </c>
      <c r="G1097" s="7" t="s">
        <v>1</v>
      </c>
      <c r="H1097" s="7" t="s">
        <v>1</v>
      </c>
      <c r="I1097" s="7" t="s">
        <v>1</v>
      </c>
      <c r="J1097" s="6" t="s">
        <v>1</v>
      </c>
      <c r="K1097" s="6" t="s">
        <v>1</v>
      </c>
      <c r="L1097" s="7" t="s">
        <v>1</v>
      </c>
      <c r="M1097" s="7" t="s">
        <v>1</v>
      </c>
      <c r="N1097" s="7" t="s">
        <v>1</v>
      </c>
      <c r="O1097" s="7" t="s">
        <v>1</v>
      </c>
      <c r="P1097" s="47">
        <v>3.1040182603999999E-2</v>
      </c>
      <c r="Q1097" s="45">
        <f t="shared" si="100"/>
        <v>1.9322430919484823</v>
      </c>
      <c r="R1097" s="7" t="s">
        <v>1</v>
      </c>
      <c r="S1097" s="7" t="s">
        <v>1</v>
      </c>
    </row>
    <row r="1098" spans="1:19" s="5" customFormat="1" x14ac:dyDescent="0.3">
      <c r="A1098" s="26">
        <v>27808</v>
      </c>
      <c r="B1098" s="57">
        <f t="shared" si="98"/>
        <v>457.82915623809845</v>
      </c>
      <c r="C1098" s="57">
        <f t="shared" si="99"/>
        <v>1.8709997051536753</v>
      </c>
      <c r="D1098" s="45">
        <f t="shared" si="101"/>
        <v>13.49424923899425</v>
      </c>
      <c r="E1098" s="45"/>
      <c r="F1098" s="7" t="s">
        <v>1</v>
      </c>
      <c r="G1098" s="7" t="s">
        <v>1</v>
      </c>
      <c r="H1098" s="7" t="s">
        <v>1</v>
      </c>
      <c r="I1098" s="7" t="s">
        <v>1</v>
      </c>
      <c r="J1098" s="6" t="s">
        <v>1</v>
      </c>
      <c r="K1098" s="6" t="s">
        <v>1</v>
      </c>
      <c r="L1098" s="7" t="s">
        <v>1</v>
      </c>
      <c r="M1098" s="7" t="s">
        <v>1</v>
      </c>
      <c r="N1098" s="7" t="s">
        <v>1</v>
      </c>
      <c r="O1098" s="7" t="s">
        <v>1</v>
      </c>
      <c r="P1098" s="47">
        <v>3.1620944328999999E-2</v>
      </c>
      <c r="Q1098" s="45">
        <f t="shared" si="100"/>
        <v>1.8709997051536753</v>
      </c>
      <c r="R1098" s="7" t="s">
        <v>1</v>
      </c>
      <c r="S1098" s="7" t="s">
        <v>1</v>
      </c>
    </row>
    <row r="1099" spans="1:19" s="5" customFormat="1" x14ac:dyDescent="0.3">
      <c r="A1099" s="26">
        <v>27837</v>
      </c>
      <c r="B1099" s="57">
        <f t="shared" si="98"/>
        <v>462.31005204052934</v>
      </c>
      <c r="C1099" s="57">
        <f t="shared" si="99"/>
        <v>0.97872661480313816</v>
      </c>
      <c r="D1099" s="45">
        <f t="shared" si="101"/>
        <v>13.886619240692145</v>
      </c>
      <c r="E1099" s="45"/>
      <c r="F1099" s="7" t="s">
        <v>1</v>
      </c>
      <c r="G1099" s="7" t="s">
        <v>1</v>
      </c>
      <c r="H1099" s="7" t="s">
        <v>1</v>
      </c>
      <c r="I1099" s="7" t="s">
        <v>1</v>
      </c>
      <c r="J1099" s="6" t="s">
        <v>1</v>
      </c>
      <c r="K1099" s="6" t="s">
        <v>1</v>
      </c>
      <c r="L1099" s="7" t="s">
        <v>1</v>
      </c>
      <c r="M1099" s="7" t="s">
        <v>1</v>
      </c>
      <c r="N1099" s="7" t="s">
        <v>1</v>
      </c>
      <c r="O1099" s="7" t="s">
        <v>1</v>
      </c>
      <c r="P1099" s="47">
        <v>3.1930426927000002E-2</v>
      </c>
      <c r="Q1099" s="45">
        <f t="shared" si="100"/>
        <v>0.97872661480313816</v>
      </c>
      <c r="R1099" s="7" t="s">
        <v>1</v>
      </c>
      <c r="S1099" s="7" t="s">
        <v>1</v>
      </c>
    </row>
    <row r="1100" spans="1:19" s="5" customFormat="1" x14ac:dyDescent="0.3">
      <c r="A1100" s="26">
        <v>27868</v>
      </c>
      <c r="B1100" s="57">
        <f t="shared" si="98"/>
        <v>465.54629340112098</v>
      </c>
      <c r="C1100" s="57">
        <f t="shared" si="99"/>
        <v>0.70001535686010641</v>
      </c>
      <c r="D1100" s="45">
        <f t="shared" si="101"/>
        <v>13.722980446592437</v>
      </c>
      <c r="E1100" s="45"/>
      <c r="F1100" s="7" t="s">
        <v>1</v>
      </c>
      <c r="G1100" s="7" t="s">
        <v>1</v>
      </c>
      <c r="H1100" s="7" t="s">
        <v>1</v>
      </c>
      <c r="I1100" s="7" t="s">
        <v>1</v>
      </c>
      <c r="J1100" s="6" t="s">
        <v>1</v>
      </c>
      <c r="K1100" s="6" t="s">
        <v>1</v>
      </c>
      <c r="L1100" s="7" t="s">
        <v>1</v>
      </c>
      <c r="M1100" s="7" t="s">
        <v>1</v>
      </c>
      <c r="N1100" s="7" t="s">
        <v>1</v>
      </c>
      <c r="O1100" s="7" t="s">
        <v>1</v>
      </c>
      <c r="P1100" s="47">
        <v>3.2153944818999997E-2</v>
      </c>
      <c r="Q1100" s="45">
        <f t="shared" si="100"/>
        <v>0.70001535686010641</v>
      </c>
      <c r="R1100" s="7" t="s">
        <v>1</v>
      </c>
      <c r="S1100" s="7" t="s">
        <v>1</v>
      </c>
    </row>
    <row r="1101" spans="1:19" s="5" customFormat="1" x14ac:dyDescent="0.3">
      <c r="A1101" s="26">
        <v>27898</v>
      </c>
      <c r="B1101" s="57">
        <f t="shared" si="98"/>
        <v>468.81019152249007</v>
      </c>
      <c r="C1101" s="57">
        <f t="shared" si="99"/>
        <v>0.70108991686395061</v>
      </c>
      <c r="D1101" s="45">
        <f t="shared" si="101"/>
        <v>13.008397956859818</v>
      </c>
      <c r="E1101" s="45"/>
      <c r="F1101" s="7" t="s">
        <v>1</v>
      </c>
      <c r="G1101" s="7" t="s">
        <v>1</v>
      </c>
      <c r="H1101" s="7" t="s">
        <v>1</v>
      </c>
      <c r="I1101" s="7" t="s">
        <v>1</v>
      </c>
      <c r="J1101" s="6" t="s">
        <v>1</v>
      </c>
      <c r="K1101" s="6" t="s">
        <v>1</v>
      </c>
      <c r="L1101" s="7" t="s">
        <v>1</v>
      </c>
      <c r="M1101" s="7" t="s">
        <v>1</v>
      </c>
      <c r="N1101" s="7" t="s">
        <v>1</v>
      </c>
      <c r="O1101" s="7" t="s">
        <v>1</v>
      </c>
      <c r="P1101" s="47">
        <v>3.2379372884000002E-2</v>
      </c>
      <c r="Q1101" s="45">
        <f t="shared" si="100"/>
        <v>0.70108991686395061</v>
      </c>
      <c r="R1101" s="7" t="s">
        <v>1</v>
      </c>
      <c r="S1101" s="7" t="s">
        <v>1</v>
      </c>
    </row>
    <row r="1102" spans="1:19" s="5" customFormat="1" x14ac:dyDescent="0.3">
      <c r="A1102" s="26">
        <v>27929</v>
      </c>
      <c r="B1102" s="57">
        <f t="shared" si="98"/>
        <v>470.69105149532407</v>
      </c>
      <c r="C1102" s="57">
        <f t="shared" si="99"/>
        <v>0.40119861019356495</v>
      </c>
      <c r="D1102" s="45">
        <f t="shared" si="101"/>
        <v>11.564939454143342</v>
      </c>
      <c r="E1102" s="45"/>
      <c r="F1102" s="7" t="s">
        <v>1</v>
      </c>
      <c r="G1102" s="7" t="s">
        <v>1</v>
      </c>
      <c r="H1102" s="7" t="s">
        <v>1</v>
      </c>
      <c r="I1102" s="7" t="s">
        <v>1</v>
      </c>
      <c r="J1102" s="6" t="s">
        <v>1</v>
      </c>
      <c r="K1102" s="6" t="s">
        <v>1</v>
      </c>
      <c r="L1102" s="7" t="s">
        <v>1</v>
      </c>
      <c r="M1102" s="7" t="s">
        <v>1</v>
      </c>
      <c r="N1102" s="7" t="s">
        <v>1</v>
      </c>
      <c r="O1102" s="7" t="s">
        <v>1</v>
      </c>
      <c r="P1102" s="47">
        <v>3.2509278478000003E-2</v>
      </c>
      <c r="Q1102" s="45">
        <f t="shared" si="100"/>
        <v>0.40119861019356495</v>
      </c>
      <c r="R1102" s="7" t="s">
        <v>1</v>
      </c>
      <c r="S1102" s="7" t="s">
        <v>1</v>
      </c>
    </row>
    <row r="1103" spans="1:19" s="5" customFormat="1" x14ac:dyDescent="0.3">
      <c r="A1103" s="26">
        <v>27959</v>
      </c>
      <c r="B1103" s="57">
        <f t="shared" si="98"/>
        <v>474.67412545897713</v>
      </c>
      <c r="C1103" s="57">
        <f t="shared" si="99"/>
        <v>0.84621833174847172</v>
      </c>
      <c r="D1103" s="45">
        <f t="shared" si="101"/>
        <v>11.616268094544079</v>
      </c>
      <c r="E1103" s="45"/>
      <c r="F1103" s="7" t="s">
        <v>1</v>
      </c>
      <c r="G1103" s="7" t="s">
        <v>1</v>
      </c>
      <c r="H1103" s="7" t="s">
        <v>1</v>
      </c>
      <c r="I1103" s="7" t="s">
        <v>1</v>
      </c>
      <c r="J1103" s="6" t="s">
        <v>1</v>
      </c>
      <c r="K1103" s="6" t="s">
        <v>1</v>
      </c>
      <c r="L1103" s="7" t="s">
        <v>1</v>
      </c>
      <c r="M1103" s="7" t="s">
        <v>1</v>
      </c>
      <c r="N1103" s="7" t="s">
        <v>1</v>
      </c>
      <c r="O1103" s="7" t="s">
        <v>1</v>
      </c>
      <c r="P1103" s="47">
        <v>3.2784377952000003E-2</v>
      </c>
      <c r="Q1103" s="45">
        <f t="shared" si="100"/>
        <v>0.84621833174847172</v>
      </c>
      <c r="R1103" s="7" t="s">
        <v>1</v>
      </c>
      <c r="S1103" s="7" t="s">
        <v>1</v>
      </c>
    </row>
    <row r="1104" spans="1:19" s="5" customFormat="1" x14ac:dyDescent="0.3">
      <c r="A1104" s="26">
        <v>27990</v>
      </c>
      <c r="B1104" s="57">
        <f t="shared" si="98"/>
        <v>479.21033481191978</v>
      </c>
      <c r="C1104" s="57">
        <f t="shared" si="99"/>
        <v>0.95564706598583182</v>
      </c>
      <c r="D1104" s="45">
        <f t="shared" si="101"/>
        <v>11.716515844439579</v>
      </c>
      <c r="E1104" s="45"/>
      <c r="F1104" s="7" t="s">
        <v>1</v>
      </c>
      <c r="G1104" s="7" t="s">
        <v>1</v>
      </c>
      <c r="H1104" s="7" t="s">
        <v>1</v>
      </c>
      <c r="I1104" s="7" t="s">
        <v>1</v>
      </c>
      <c r="J1104" s="6" t="s">
        <v>1</v>
      </c>
      <c r="K1104" s="6" t="s">
        <v>1</v>
      </c>
      <c r="L1104" s="7" t="s">
        <v>1</v>
      </c>
      <c r="M1104" s="7" t="s">
        <v>1</v>
      </c>
      <c r="N1104" s="7" t="s">
        <v>1</v>
      </c>
      <c r="O1104" s="7" t="s">
        <v>1</v>
      </c>
      <c r="P1104" s="47">
        <v>3.3097680897999998E-2</v>
      </c>
      <c r="Q1104" s="45">
        <f t="shared" si="100"/>
        <v>0.95564706598583182</v>
      </c>
      <c r="R1104" s="7" t="s">
        <v>1</v>
      </c>
      <c r="S1104" s="7" t="s">
        <v>1</v>
      </c>
    </row>
    <row r="1105" spans="1:19" s="5" customFormat="1" x14ac:dyDescent="0.3">
      <c r="A1105" s="26">
        <v>28021</v>
      </c>
      <c r="B1105" s="57">
        <f t="shared" si="98"/>
        <v>495.55748217954215</v>
      </c>
      <c r="C1105" s="57">
        <f t="shared" si="99"/>
        <v>3.411267700234033</v>
      </c>
      <c r="D1105" s="45">
        <f t="shared" si="101"/>
        <v>14.691775676077711</v>
      </c>
      <c r="E1105" s="45"/>
      <c r="F1105" s="7" t="s">
        <v>1</v>
      </c>
      <c r="G1105" s="7" t="s">
        <v>1</v>
      </c>
      <c r="H1105" s="7" t="s">
        <v>1</v>
      </c>
      <c r="I1105" s="7" t="s">
        <v>1</v>
      </c>
      <c r="J1105" s="6" t="s">
        <v>1</v>
      </c>
      <c r="K1105" s="6" t="s">
        <v>1</v>
      </c>
      <c r="L1105" s="7" t="s">
        <v>1</v>
      </c>
      <c r="M1105" s="7" t="s">
        <v>1</v>
      </c>
      <c r="N1105" s="7" t="s">
        <v>1</v>
      </c>
      <c r="O1105" s="7" t="s">
        <v>1</v>
      </c>
      <c r="P1105" s="47">
        <v>3.4226731396E-2</v>
      </c>
      <c r="Q1105" s="45">
        <f t="shared" si="100"/>
        <v>3.411267700234033</v>
      </c>
      <c r="R1105" s="7" t="s">
        <v>1</v>
      </c>
      <c r="S1105" s="7" t="s">
        <v>1</v>
      </c>
    </row>
    <row r="1106" spans="1:19" s="5" customFormat="1" x14ac:dyDescent="0.3">
      <c r="A1106" s="26">
        <v>28051</v>
      </c>
      <c r="B1106" s="57">
        <f t="shared" si="98"/>
        <v>523.46645699610156</v>
      </c>
      <c r="C1106" s="57">
        <f t="shared" si="99"/>
        <v>5.6318340092074148</v>
      </c>
      <c r="D1106" s="45">
        <f t="shared" si="101"/>
        <v>20.533725025039516</v>
      </c>
      <c r="E1106" s="45"/>
      <c r="F1106" s="7" t="s">
        <v>1</v>
      </c>
      <c r="G1106" s="7" t="s">
        <v>1</v>
      </c>
      <c r="H1106" s="7" t="s">
        <v>1</v>
      </c>
      <c r="I1106" s="7" t="s">
        <v>1</v>
      </c>
      <c r="J1106" s="6" t="s">
        <v>1</v>
      </c>
      <c r="K1106" s="6" t="s">
        <v>1</v>
      </c>
      <c r="L1106" s="7" t="s">
        <v>1</v>
      </c>
      <c r="M1106" s="7" t="s">
        <v>1</v>
      </c>
      <c r="N1106" s="7" t="s">
        <v>1</v>
      </c>
      <c r="O1106" s="7" t="s">
        <v>1</v>
      </c>
      <c r="P1106" s="47">
        <v>3.6154324095000002E-2</v>
      </c>
      <c r="Q1106" s="45">
        <f t="shared" si="100"/>
        <v>5.6318340092074148</v>
      </c>
      <c r="R1106" s="7" t="s">
        <v>1</v>
      </c>
      <c r="S1106" s="7" t="s">
        <v>1</v>
      </c>
    </row>
    <row r="1107" spans="1:19" s="5" customFormat="1" x14ac:dyDescent="0.3">
      <c r="A1107" s="26">
        <v>28082</v>
      </c>
      <c r="B1107" s="57">
        <f t="shared" si="98"/>
        <v>547.11579015436303</v>
      </c>
      <c r="C1107" s="57">
        <f t="shared" si="99"/>
        <v>4.5178316284051112</v>
      </c>
      <c r="D1107" s="45">
        <f t="shared" si="101"/>
        <v>25.102764345751961</v>
      </c>
      <c r="E1107" s="45"/>
      <c r="F1107" s="7" t="s">
        <v>1</v>
      </c>
      <c r="G1107" s="7" t="s">
        <v>1</v>
      </c>
      <c r="H1107" s="7" t="s">
        <v>1</v>
      </c>
      <c r="I1107" s="7" t="s">
        <v>1</v>
      </c>
      <c r="J1107" s="6" t="s">
        <v>1</v>
      </c>
      <c r="K1107" s="6" t="s">
        <v>1</v>
      </c>
      <c r="L1107" s="7" t="s">
        <v>1</v>
      </c>
      <c r="M1107" s="7" t="s">
        <v>1</v>
      </c>
      <c r="N1107" s="7" t="s">
        <v>1</v>
      </c>
      <c r="O1107" s="7" t="s">
        <v>1</v>
      </c>
      <c r="P1107" s="47">
        <v>3.7787715584000001E-2</v>
      </c>
      <c r="Q1107" s="45">
        <f t="shared" si="100"/>
        <v>4.5178316284051112</v>
      </c>
      <c r="R1107" s="7" t="s">
        <v>1</v>
      </c>
      <c r="S1107" s="7" t="s">
        <v>1</v>
      </c>
    </row>
    <row r="1108" spans="1:19" s="5" customFormat="1" x14ac:dyDescent="0.3">
      <c r="A1108" s="26">
        <v>28112</v>
      </c>
      <c r="B1108" s="57">
        <f t="shared" si="98"/>
        <v>560.83514510119517</v>
      </c>
      <c r="C1108" s="57">
        <f t="shared" si="99"/>
        <v>2.5075779558402678</v>
      </c>
      <c r="D1108" s="45">
        <f t="shared" si="101"/>
        <v>27.201995333856701</v>
      </c>
      <c r="E1108" s="45"/>
      <c r="F1108" s="7" t="s">
        <v>1</v>
      </c>
      <c r="G1108" s="7" t="s">
        <v>1</v>
      </c>
      <c r="H1108" s="7" t="s">
        <v>1</v>
      </c>
      <c r="I1108" s="7" t="s">
        <v>1</v>
      </c>
      <c r="J1108" s="6" t="s">
        <v>1</v>
      </c>
      <c r="K1108" s="6" t="s">
        <v>1</v>
      </c>
      <c r="L1108" s="7" t="s">
        <v>1</v>
      </c>
      <c r="M1108" s="7" t="s">
        <v>1</v>
      </c>
      <c r="N1108" s="7" t="s">
        <v>1</v>
      </c>
      <c r="O1108" s="7" t="s">
        <v>1</v>
      </c>
      <c r="P1108" s="47">
        <v>3.8735272010000002E-2</v>
      </c>
      <c r="Q1108" s="45">
        <f t="shared" si="100"/>
        <v>2.5075779558402678</v>
      </c>
      <c r="R1108" s="7" t="s">
        <v>1</v>
      </c>
      <c r="S1108" s="7" t="s">
        <v>1</v>
      </c>
    </row>
    <row r="1109" spans="1:19" s="5" customFormat="1" x14ac:dyDescent="0.3">
      <c r="A1109" s="26">
        <v>28143</v>
      </c>
      <c r="B1109" s="57">
        <f t="shared" si="98"/>
        <v>578.70361446467496</v>
      </c>
      <c r="C1109" s="57">
        <f t="shared" si="99"/>
        <v>3.1860466519543218</v>
      </c>
      <c r="D1109" s="45">
        <f t="shared" si="101"/>
        <v>28.766626011566498</v>
      </c>
      <c r="E1109" s="45"/>
      <c r="F1109" s="7" t="s">
        <v>1</v>
      </c>
      <c r="G1109" s="7" t="s">
        <v>1</v>
      </c>
      <c r="H1109" s="7" t="s">
        <v>1</v>
      </c>
      <c r="I1109" s="7" t="s">
        <v>1</v>
      </c>
      <c r="J1109" s="6" t="s">
        <v>1</v>
      </c>
      <c r="K1109" s="6" t="s">
        <v>1</v>
      </c>
      <c r="L1109" s="7" t="s">
        <v>1</v>
      </c>
      <c r="M1109" s="7" t="s">
        <v>1</v>
      </c>
      <c r="N1109" s="7" t="s">
        <v>1</v>
      </c>
      <c r="O1109" s="7" t="s">
        <v>1</v>
      </c>
      <c r="P1109" s="47">
        <v>3.9969395847000003E-2</v>
      </c>
      <c r="Q1109" s="45">
        <f t="shared" si="100"/>
        <v>3.1860466519543218</v>
      </c>
      <c r="R1109" s="7" t="s">
        <v>1</v>
      </c>
      <c r="S1109" s="7" t="s">
        <v>1</v>
      </c>
    </row>
    <row r="1110" spans="1:19" s="5" customFormat="1" x14ac:dyDescent="0.3">
      <c r="A1110" s="26">
        <v>28174</v>
      </c>
      <c r="B1110" s="57">
        <f t="shared" si="98"/>
        <v>591.48253942508995</v>
      </c>
      <c r="C1110" s="57">
        <f t="shared" si="99"/>
        <v>2.2081985736750687</v>
      </c>
      <c r="D1110" s="45">
        <f t="shared" si="101"/>
        <v>29.192850950166171</v>
      </c>
      <c r="E1110" s="45"/>
      <c r="F1110" s="7" t="s">
        <v>1</v>
      </c>
      <c r="G1110" s="7" t="s">
        <v>1</v>
      </c>
      <c r="H1110" s="7" t="s">
        <v>1</v>
      </c>
      <c r="I1110" s="7" t="s">
        <v>1</v>
      </c>
      <c r="J1110" s="6" t="s">
        <v>1</v>
      </c>
      <c r="K1110" s="6" t="s">
        <v>1</v>
      </c>
      <c r="L1110" s="7" t="s">
        <v>1</v>
      </c>
      <c r="M1110" s="7" t="s">
        <v>1</v>
      </c>
      <c r="N1110" s="7" t="s">
        <v>1</v>
      </c>
      <c r="O1110" s="7" t="s">
        <v>1</v>
      </c>
      <c r="P1110" s="47">
        <v>4.0851999476000003E-2</v>
      </c>
      <c r="Q1110" s="45">
        <f t="shared" si="100"/>
        <v>2.2081985736750687</v>
      </c>
      <c r="R1110" s="7" t="s">
        <v>1</v>
      </c>
      <c r="S1110" s="7" t="s">
        <v>1</v>
      </c>
    </row>
    <row r="1111" spans="1:19" s="5" customFormat="1" x14ac:dyDescent="0.3">
      <c r="A1111" s="26">
        <v>28202</v>
      </c>
      <c r="B1111" s="57">
        <f t="shared" si="98"/>
        <v>601.7997124032305</v>
      </c>
      <c r="C1111" s="57">
        <f t="shared" si="99"/>
        <v>1.7442903704594004</v>
      </c>
      <c r="D1111" s="45">
        <f t="shared" si="101"/>
        <v>30.172318284455677</v>
      </c>
      <c r="E1111" s="45"/>
      <c r="F1111" s="7" t="s">
        <v>1</v>
      </c>
      <c r="G1111" s="7" t="s">
        <v>1</v>
      </c>
      <c r="H1111" s="7" t="s">
        <v>1</v>
      </c>
      <c r="I1111" s="7" t="s">
        <v>1</v>
      </c>
      <c r="J1111" s="6" t="s">
        <v>1</v>
      </c>
      <c r="K1111" s="6" t="s">
        <v>1</v>
      </c>
      <c r="L1111" s="7" t="s">
        <v>1</v>
      </c>
      <c r="M1111" s="7" t="s">
        <v>1</v>
      </c>
      <c r="N1111" s="7" t="s">
        <v>1</v>
      </c>
      <c r="O1111" s="7" t="s">
        <v>1</v>
      </c>
      <c r="P1111" s="47">
        <v>4.1564576968999997E-2</v>
      </c>
      <c r="Q1111" s="45">
        <f t="shared" si="100"/>
        <v>1.7442903704594004</v>
      </c>
      <c r="R1111" s="7" t="s">
        <v>1</v>
      </c>
      <c r="S1111" s="7" t="s">
        <v>1</v>
      </c>
    </row>
    <row r="1112" spans="1:19" s="5" customFormat="1" x14ac:dyDescent="0.3">
      <c r="A1112" s="26">
        <v>28233</v>
      </c>
      <c r="B1112" s="57">
        <f t="shared" si="98"/>
        <v>610.89988770030936</v>
      </c>
      <c r="C1112" s="57">
        <f t="shared" si="99"/>
        <v>1.5121601272852336</v>
      </c>
      <c r="D1112" s="45">
        <f t="shared" si="101"/>
        <v>31.222156928215462</v>
      </c>
      <c r="E1112" s="45"/>
      <c r="F1112" s="7" t="s">
        <v>1</v>
      </c>
      <c r="G1112" s="7" t="s">
        <v>1</v>
      </c>
      <c r="H1112" s="7" t="s">
        <v>1</v>
      </c>
      <c r="I1112" s="7" t="s">
        <v>1</v>
      </c>
      <c r="J1112" s="6" t="s">
        <v>1</v>
      </c>
      <c r="K1112" s="6" t="s">
        <v>1</v>
      </c>
      <c r="L1112" s="7" t="s">
        <v>1</v>
      </c>
      <c r="M1112" s="7" t="s">
        <v>1</v>
      </c>
      <c r="N1112" s="7" t="s">
        <v>1</v>
      </c>
      <c r="O1112" s="7" t="s">
        <v>1</v>
      </c>
      <c r="P1112" s="47">
        <v>4.2193099929E-2</v>
      </c>
      <c r="Q1112" s="45">
        <f t="shared" si="100"/>
        <v>1.5121601272852336</v>
      </c>
      <c r="R1112" s="7" t="s">
        <v>1</v>
      </c>
      <c r="S1112" s="7" t="s">
        <v>1</v>
      </c>
    </row>
    <row r="1113" spans="1:19" s="5" customFormat="1" x14ac:dyDescent="0.3">
      <c r="A1113" s="26">
        <v>28263</v>
      </c>
      <c r="B1113" s="57">
        <f t="shared" si="98"/>
        <v>616.26589995312395</v>
      </c>
      <c r="C1113" s="57">
        <f t="shared" si="99"/>
        <v>0.8783783334802342</v>
      </c>
      <c r="D1113" s="45">
        <f t="shared" si="101"/>
        <v>31.453178940449721</v>
      </c>
      <c r="E1113" s="45"/>
      <c r="F1113" s="7" t="s">
        <v>1</v>
      </c>
      <c r="G1113" s="7" t="s">
        <v>1</v>
      </c>
      <c r="H1113" s="7" t="s">
        <v>1</v>
      </c>
      <c r="I1113" s="7" t="s">
        <v>1</v>
      </c>
      <c r="J1113" s="6" t="s">
        <v>1</v>
      </c>
      <c r="K1113" s="6" t="s">
        <v>1</v>
      </c>
      <c r="L1113" s="7" t="s">
        <v>1</v>
      </c>
      <c r="M1113" s="7" t="s">
        <v>1</v>
      </c>
      <c r="N1113" s="7" t="s">
        <v>1</v>
      </c>
      <c r="O1113" s="7" t="s">
        <v>1</v>
      </c>
      <c r="P1113" s="47">
        <v>4.2563714976999997E-2</v>
      </c>
      <c r="Q1113" s="45">
        <f t="shared" si="100"/>
        <v>0.8783783334802342</v>
      </c>
      <c r="R1113" s="7" t="s">
        <v>1</v>
      </c>
      <c r="S1113" s="7" t="s">
        <v>1</v>
      </c>
    </row>
    <row r="1114" spans="1:19" s="5" customFormat="1" x14ac:dyDescent="0.3">
      <c r="A1114" s="26">
        <v>28294</v>
      </c>
      <c r="B1114" s="57">
        <f t="shared" si="98"/>
        <v>623.8170964935681</v>
      </c>
      <c r="C1114" s="57">
        <f t="shared" si="99"/>
        <v>1.2253146800786041</v>
      </c>
      <c r="D1114" s="45">
        <f t="shared" si="101"/>
        <v>32.532176788103918</v>
      </c>
      <c r="E1114" s="45"/>
      <c r="F1114" s="7" t="s">
        <v>1</v>
      </c>
      <c r="G1114" s="7" t="s">
        <v>1</v>
      </c>
      <c r="H1114" s="7" t="s">
        <v>1</v>
      </c>
      <c r="I1114" s="7" t="s">
        <v>1</v>
      </c>
      <c r="J1114" s="6" t="s">
        <v>1</v>
      </c>
      <c r="K1114" s="6" t="s">
        <v>1</v>
      </c>
      <c r="L1114" s="7" t="s">
        <v>1</v>
      </c>
      <c r="M1114" s="7" t="s">
        <v>1</v>
      </c>
      <c r="N1114" s="7" t="s">
        <v>1</v>
      </c>
      <c r="O1114" s="7" t="s">
        <v>1</v>
      </c>
      <c r="P1114" s="47">
        <v>4.3085254424999997E-2</v>
      </c>
      <c r="Q1114" s="45">
        <f t="shared" si="100"/>
        <v>1.2253146800786041</v>
      </c>
      <c r="R1114" s="7" t="s">
        <v>1</v>
      </c>
      <c r="S1114" s="7" t="s">
        <v>1</v>
      </c>
    </row>
    <row r="1115" spans="1:19" s="5" customFormat="1" x14ac:dyDescent="0.3">
      <c r="A1115" s="26">
        <v>28324</v>
      </c>
      <c r="B1115" s="57">
        <f t="shared" si="98"/>
        <v>630.87047119523459</v>
      </c>
      <c r="C1115" s="57">
        <f t="shared" si="99"/>
        <v>1.1306799286702862</v>
      </c>
      <c r="D1115" s="45">
        <f t="shared" si="101"/>
        <v>32.906016435007146</v>
      </c>
      <c r="E1115" s="45"/>
      <c r="F1115" s="7" t="s">
        <v>1</v>
      </c>
      <c r="G1115" s="7" t="s">
        <v>1</v>
      </c>
      <c r="H1115" s="7" t="s">
        <v>1</v>
      </c>
      <c r="I1115" s="7" t="s">
        <v>1</v>
      </c>
      <c r="J1115" s="6" t="s">
        <v>1</v>
      </c>
      <c r="K1115" s="6" t="s">
        <v>1</v>
      </c>
      <c r="L1115" s="7" t="s">
        <v>1</v>
      </c>
      <c r="M1115" s="7" t="s">
        <v>1</v>
      </c>
      <c r="N1115" s="7" t="s">
        <v>1</v>
      </c>
      <c r="O1115" s="7" t="s">
        <v>1</v>
      </c>
      <c r="P1115" s="47">
        <v>4.3572410749E-2</v>
      </c>
      <c r="Q1115" s="45">
        <f t="shared" si="100"/>
        <v>1.1306799286702862</v>
      </c>
      <c r="R1115" s="7" t="s">
        <v>1</v>
      </c>
      <c r="S1115" s="7" t="s">
        <v>1</v>
      </c>
    </row>
    <row r="1116" spans="1:19" s="5" customFormat="1" x14ac:dyDescent="0.3">
      <c r="A1116" s="26">
        <v>28355</v>
      </c>
      <c r="B1116" s="57">
        <f t="shared" si="98"/>
        <v>643.81533676374931</v>
      </c>
      <c r="C1116" s="57">
        <f t="shared" si="99"/>
        <v>2.0519054480374832</v>
      </c>
      <c r="D1116" s="45">
        <f t="shared" si="101"/>
        <v>34.349217868273563</v>
      </c>
      <c r="E1116" s="45"/>
      <c r="F1116" s="7" t="s">
        <v>1</v>
      </c>
      <c r="G1116" s="7" t="s">
        <v>1</v>
      </c>
      <c r="H1116" s="7" t="s">
        <v>1</v>
      </c>
      <c r="I1116" s="7" t="s">
        <v>1</v>
      </c>
      <c r="J1116" s="6" t="s">
        <v>1</v>
      </c>
      <c r="K1116" s="6" t="s">
        <v>1</v>
      </c>
      <c r="L1116" s="7" t="s">
        <v>1</v>
      </c>
      <c r="M1116" s="7" t="s">
        <v>1</v>
      </c>
      <c r="N1116" s="7" t="s">
        <v>1</v>
      </c>
      <c r="O1116" s="7" t="s">
        <v>1</v>
      </c>
      <c r="P1116" s="47">
        <v>4.4466475419E-2</v>
      </c>
      <c r="Q1116" s="45">
        <f t="shared" si="100"/>
        <v>2.0519054480374832</v>
      </c>
      <c r="R1116" s="7" t="s">
        <v>1</v>
      </c>
      <c r="S1116" s="7" t="s">
        <v>1</v>
      </c>
    </row>
    <row r="1117" spans="1:19" s="5" customFormat="1" x14ac:dyDescent="0.3">
      <c r="A1117" s="26">
        <v>28386</v>
      </c>
      <c r="B1117" s="57">
        <f t="shared" ref="B1117:B1180" si="102">B1116*(1+(C1117/100))</f>
        <v>655.23898019578019</v>
      </c>
      <c r="C1117" s="57">
        <f t="shared" si="99"/>
        <v>1.7743664649950475</v>
      </c>
      <c r="D1117" s="45">
        <f t="shared" si="101"/>
        <v>32.222598539715896</v>
      </c>
      <c r="E1117" s="45"/>
      <c r="F1117" s="7" t="s">
        <v>1</v>
      </c>
      <c r="G1117" s="7" t="s">
        <v>1</v>
      </c>
      <c r="H1117" s="7" t="s">
        <v>1</v>
      </c>
      <c r="I1117" s="7" t="s">
        <v>1</v>
      </c>
      <c r="J1117" s="6" t="s">
        <v>1</v>
      </c>
      <c r="K1117" s="6" t="s">
        <v>1</v>
      </c>
      <c r="L1117" s="7" t="s">
        <v>1</v>
      </c>
      <c r="M1117" s="7" t="s">
        <v>1</v>
      </c>
      <c r="N1117" s="7" t="s">
        <v>1</v>
      </c>
      <c r="O1117" s="7" t="s">
        <v>1</v>
      </c>
      <c r="P1117" s="47">
        <v>4.5255473647E-2</v>
      </c>
      <c r="Q1117" s="45">
        <f t="shared" si="100"/>
        <v>1.7743664649950475</v>
      </c>
      <c r="R1117" s="7" t="s">
        <v>1</v>
      </c>
      <c r="S1117" s="7" t="s">
        <v>1</v>
      </c>
    </row>
    <row r="1118" spans="1:19" s="5" customFormat="1" x14ac:dyDescent="0.3">
      <c r="A1118" s="26">
        <v>28416</v>
      </c>
      <c r="B1118" s="57">
        <f t="shared" si="102"/>
        <v>660.24545445713943</v>
      </c>
      <c r="C1118" s="57">
        <f t="shared" si="99"/>
        <v>0.76406844108440897</v>
      </c>
      <c r="D1118" s="45">
        <f t="shared" si="101"/>
        <v>26.129467443996425</v>
      </c>
      <c r="E1118" s="45"/>
      <c r="F1118" s="7" t="s">
        <v>1</v>
      </c>
      <c r="G1118" s="7" t="s">
        <v>1</v>
      </c>
      <c r="H1118" s="7" t="s">
        <v>1</v>
      </c>
      <c r="I1118" s="7" t="s">
        <v>1</v>
      </c>
      <c r="J1118" s="6" t="s">
        <v>1</v>
      </c>
      <c r="K1118" s="6" t="s">
        <v>1</v>
      </c>
      <c r="L1118" s="7" t="s">
        <v>1</v>
      </c>
      <c r="M1118" s="7" t="s">
        <v>1</v>
      </c>
      <c r="N1118" s="7" t="s">
        <v>1</v>
      </c>
      <c r="O1118" s="7" t="s">
        <v>1</v>
      </c>
      <c r="P1118" s="47">
        <v>4.5601256439000003E-2</v>
      </c>
      <c r="Q1118" s="45">
        <f t="shared" si="100"/>
        <v>0.76406844108440897</v>
      </c>
      <c r="R1118" s="7" t="s">
        <v>1</v>
      </c>
      <c r="S1118" s="7" t="s">
        <v>1</v>
      </c>
    </row>
    <row r="1119" spans="1:19" s="5" customFormat="1" x14ac:dyDescent="0.3">
      <c r="A1119" s="26">
        <v>28447</v>
      </c>
      <c r="B1119" s="57">
        <f t="shared" si="102"/>
        <v>667.46466992201067</v>
      </c>
      <c r="C1119" s="57">
        <f t="shared" si="99"/>
        <v>1.0934138835998475</v>
      </c>
      <c r="D1119" s="45">
        <f t="shared" si="101"/>
        <v>21.996966991885291</v>
      </c>
      <c r="E1119" s="45"/>
      <c r="F1119" s="7" t="s">
        <v>1</v>
      </c>
      <c r="G1119" s="7" t="s">
        <v>1</v>
      </c>
      <c r="H1119" s="7" t="s">
        <v>1</v>
      </c>
      <c r="I1119" s="7" t="s">
        <v>1</v>
      </c>
      <c r="J1119" s="6" t="s">
        <v>1</v>
      </c>
      <c r="K1119" s="6" t="s">
        <v>1</v>
      </c>
      <c r="L1119" s="7" t="s">
        <v>1</v>
      </c>
      <c r="M1119" s="7" t="s">
        <v>1</v>
      </c>
      <c r="N1119" s="7" t="s">
        <v>1</v>
      </c>
      <c r="O1119" s="7" t="s">
        <v>1</v>
      </c>
      <c r="P1119" s="47">
        <v>4.6099866907999998E-2</v>
      </c>
      <c r="Q1119" s="45">
        <f t="shared" si="100"/>
        <v>1.0934138835998475</v>
      </c>
      <c r="R1119" s="7" t="s">
        <v>1</v>
      </c>
      <c r="S1119" s="7" t="s">
        <v>1</v>
      </c>
    </row>
    <row r="1120" spans="1:19" s="5" customFormat="1" x14ac:dyDescent="0.3">
      <c r="A1120" s="26">
        <v>28477</v>
      </c>
      <c r="B1120" s="57">
        <f t="shared" si="102"/>
        <v>676.70312906641198</v>
      </c>
      <c r="C1120" s="57">
        <f t="shared" si="99"/>
        <v>1.38411208273852</v>
      </c>
      <c r="D1120" s="45">
        <f t="shared" si="101"/>
        <v>20.659900681564803</v>
      </c>
      <c r="E1120" s="45"/>
      <c r="F1120" s="7" t="s">
        <v>1</v>
      </c>
      <c r="G1120" s="7" t="s">
        <v>1</v>
      </c>
      <c r="H1120" s="7" t="s">
        <v>1</v>
      </c>
      <c r="I1120" s="7" t="s">
        <v>1</v>
      </c>
      <c r="J1120" s="6" t="s">
        <v>1</v>
      </c>
      <c r="K1120" s="6" t="s">
        <v>1</v>
      </c>
      <c r="L1120" s="7" t="s">
        <v>1</v>
      </c>
      <c r="M1120" s="7" t="s">
        <v>1</v>
      </c>
      <c r="N1120" s="7" t="s">
        <v>1</v>
      </c>
      <c r="O1120" s="7" t="s">
        <v>1</v>
      </c>
      <c r="P1120" s="47">
        <v>4.6737940736000003E-2</v>
      </c>
      <c r="Q1120" s="45">
        <f t="shared" si="100"/>
        <v>1.38411208273852</v>
      </c>
      <c r="R1120" s="7" t="s">
        <v>1</v>
      </c>
      <c r="S1120" s="7" t="s">
        <v>1</v>
      </c>
    </row>
    <row r="1121" spans="1:19" s="5" customFormat="1" x14ac:dyDescent="0.3">
      <c r="A1121" s="26">
        <v>28508</v>
      </c>
      <c r="B1121" s="57">
        <f t="shared" si="102"/>
        <v>691.75020862574581</v>
      </c>
      <c r="C1121" s="57">
        <f t="shared" si="99"/>
        <v>2.2235865201470251</v>
      </c>
      <c r="D1121" s="45">
        <f t="shared" si="101"/>
        <v>19.534454483344412</v>
      </c>
      <c r="E1121" s="45"/>
      <c r="F1121" s="7" t="s">
        <v>1</v>
      </c>
      <c r="G1121" s="7" t="s">
        <v>1</v>
      </c>
      <c r="H1121" s="7" t="s">
        <v>1</v>
      </c>
      <c r="I1121" s="7" t="s">
        <v>1</v>
      </c>
      <c r="J1121" s="6" t="s">
        <v>1</v>
      </c>
      <c r="K1121" s="6" t="s">
        <v>1</v>
      </c>
      <c r="L1121" s="7" t="s">
        <v>1</v>
      </c>
      <c r="M1121" s="7" t="s">
        <v>1</v>
      </c>
      <c r="N1121" s="7" t="s">
        <v>1</v>
      </c>
      <c r="O1121" s="7" t="s">
        <v>1</v>
      </c>
      <c r="P1121" s="47">
        <v>4.7777199286000001E-2</v>
      </c>
      <c r="Q1121" s="45">
        <f t="shared" si="100"/>
        <v>2.2235865201470251</v>
      </c>
      <c r="R1121" s="7" t="s">
        <v>1</v>
      </c>
      <c r="S1121" s="7" t="s">
        <v>1</v>
      </c>
    </row>
    <row r="1122" spans="1:19" s="5" customFormat="1" x14ac:dyDescent="0.3">
      <c r="A1122" s="26">
        <v>28539</v>
      </c>
      <c r="B1122" s="57">
        <f t="shared" si="102"/>
        <v>701.68018683717526</v>
      </c>
      <c r="C1122" s="57">
        <f t="shared" si="99"/>
        <v>1.4354861173307976</v>
      </c>
      <c r="D1122" s="45">
        <f t="shared" si="101"/>
        <v>18.630752400433547</v>
      </c>
      <c r="E1122" s="45"/>
      <c r="F1122" s="7" t="s">
        <v>1</v>
      </c>
      <c r="G1122" s="7" t="s">
        <v>1</v>
      </c>
      <c r="H1122" s="7" t="s">
        <v>1</v>
      </c>
      <c r="I1122" s="7" t="s">
        <v>1</v>
      </c>
      <c r="J1122" s="6" t="s">
        <v>1</v>
      </c>
      <c r="K1122" s="6" t="s">
        <v>1</v>
      </c>
      <c r="L1122" s="7" t="s">
        <v>1</v>
      </c>
      <c r="M1122" s="7" t="s">
        <v>1</v>
      </c>
      <c r="N1122" s="7" t="s">
        <v>1</v>
      </c>
      <c r="O1122" s="7" t="s">
        <v>1</v>
      </c>
      <c r="P1122" s="47">
        <v>4.8463034348999998E-2</v>
      </c>
      <c r="Q1122" s="45">
        <f t="shared" si="100"/>
        <v>1.4354861173307976</v>
      </c>
      <c r="R1122" s="7" t="s">
        <v>1</v>
      </c>
      <c r="S1122" s="7" t="s">
        <v>1</v>
      </c>
    </row>
    <row r="1123" spans="1:19" s="5" customFormat="1" x14ac:dyDescent="0.3">
      <c r="A1123" s="26">
        <v>28567</v>
      </c>
      <c r="B1123" s="57">
        <f t="shared" si="102"/>
        <v>708.98237261333577</v>
      </c>
      <c r="C1123" s="57">
        <f t="shared" si="99"/>
        <v>1.0406715072111661</v>
      </c>
      <c r="D1123" s="45">
        <f t="shared" si="101"/>
        <v>17.810354176156284</v>
      </c>
      <c r="E1123" s="45"/>
      <c r="F1123" s="7" t="s">
        <v>1</v>
      </c>
      <c r="G1123" s="7" t="s">
        <v>1</v>
      </c>
      <c r="H1123" s="7" t="s">
        <v>1</v>
      </c>
      <c r="I1123" s="7" t="s">
        <v>1</v>
      </c>
      <c r="J1123" s="6" t="s">
        <v>1</v>
      </c>
      <c r="K1123" s="6" t="s">
        <v>1</v>
      </c>
      <c r="L1123" s="7" t="s">
        <v>1</v>
      </c>
      <c r="M1123" s="7" t="s">
        <v>1</v>
      </c>
      <c r="N1123" s="7" t="s">
        <v>1</v>
      </c>
      <c r="O1123" s="7" t="s">
        <v>1</v>
      </c>
      <c r="P1123" s="47">
        <v>4.8967375339000002E-2</v>
      </c>
      <c r="Q1123" s="45">
        <f t="shared" si="100"/>
        <v>1.0406715072111661</v>
      </c>
      <c r="R1123" s="7" t="s">
        <v>1</v>
      </c>
      <c r="S1123" s="7" t="s">
        <v>1</v>
      </c>
    </row>
    <row r="1124" spans="1:19" s="5" customFormat="1" x14ac:dyDescent="0.3">
      <c r="A1124" s="26">
        <v>28598</v>
      </c>
      <c r="B1124" s="57">
        <f t="shared" si="102"/>
        <v>716.86555022935272</v>
      </c>
      <c r="C1124" s="57">
        <f t="shared" si="99"/>
        <v>1.1119003688285334</v>
      </c>
      <c r="D1124" s="45">
        <f t="shared" si="101"/>
        <v>17.34583107028287</v>
      </c>
      <c r="E1124" s="45"/>
      <c r="F1124" s="7" t="s">
        <v>1</v>
      </c>
      <c r="G1124" s="7" t="s">
        <v>1</v>
      </c>
      <c r="H1124" s="7" t="s">
        <v>1</v>
      </c>
      <c r="I1124" s="7" t="s">
        <v>1</v>
      </c>
      <c r="J1124" s="6" t="s">
        <v>1</v>
      </c>
      <c r="K1124" s="6" t="s">
        <v>1</v>
      </c>
      <c r="L1124" s="7" t="s">
        <v>1</v>
      </c>
      <c r="M1124" s="7" t="s">
        <v>1</v>
      </c>
      <c r="N1124" s="7" t="s">
        <v>1</v>
      </c>
      <c r="O1124" s="7" t="s">
        <v>1</v>
      </c>
      <c r="P1124" s="47">
        <v>4.9511843765999999E-2</v>
      </c>
      <c r="Q1124" s="45">
        <f t="shared" si="100"/>
        <v>1.1119003688285334</v>
      </c>
      <c r="R1124" s="7" t="s">
        <v>1</v>
      </c>
      <c r="S1124" s="7" t="s">
        <v>1</v>
      </c>
    </row>
    <row r="1125" spans="1:19" s="5" customFormat="1" x14ac:dyDescent="0.3">
      <c r="A1125" s="26">
        <v>28628</v>
      </c>
      <c r="B1125" s="57">
        <f t="shared" si="102"/>
        <v>723.89116831086847</v>
      </c>
      <c r="C1125" s="57">
        <f t="shared" si="99"/>
        <v>0.98004682736783089</v>
      </c>
      <c r="D1125" s="45">
        <f t="shared" si="101"/>
        <v>17.464095995889274</v>
      </c>
      <c r="E1125" s="45"/>
      <c r="F1125" s="7" t="s">
        <v>1</v>
      </c>
      <c r="G1125" s="7" t="s">
        <v>1</v>
      </c>
      <c r="H1125" s="7" t="s">
        <v>1</v>
      </c>
      <c r="I1125" s="7" t="s">
        <v>1</v>
      </c>
      <c r="J1125" s="6" t="s">
        <v>1</v>
      </c>
      <c r="K1125" s="6" t="s">
        <v>1</v>
      </c>
      <c r="L1125" s="7" t="s">
        <v>1</v>
      </c>
      <c r="M1125" s="7" t="s">
        <v>1</v>
      </c>
      <c r="N1125" s="7" t="s">
        <v>1</v>
      </c>
      <c r="O1125" s="7" t="s">
        <v>1</v>
      </c>
      <c r="P1125" s="47">
        <v>4.9997083019999999E-2</v>
      </c>
      <c r="Q1125" s="45">
        <f t="shared" si="100"/>
        <v>0.98004682736783089</v>
      </c>
      <c r="R1125" s="7" t="s">
        <v>1</v>
      </c>
      <c r="S1125" s="7" t="s">
        <v>1</v>
      </c>
    </row>
    <row r="1126" spans="1:19" s="5" customFormat="1" x14ac:dyDescent="0.3">
      <c r="A1126" s="26">
        <v>28659</v>
      </c>
      <c r="B1126" s="57">
        <f t="shared" si="102"/>
        <v>733.8488032975539</v>
      </c>
      <c r="C1126" s="57">
        <f t="shared" si="99"/>
        <v>1.3755707242458337</v>
      </c>
      <c r="D1126" s="45">
        <f t="shared" si="101"/>
        <v>17.638456435783212</v>
      </c>
      <c r="E1126" s="45"/>
      <c r="F1126" s="7" t="s">
        <v>1</v>
      </c>
      <c r="G1126" s="7" t="s">
        <v>1</v>
      </c>
      <c r="H1126" s="7" t="s">
        <v>1</v>
      </c>
      <c r="I1126" s="7" t="s">
        <v>1</v>
      </c>
      <c r="J1126" s="6" t="s">
        <v>1</v>
      </c>
      <c r="K1126" s="6" t="s">
        <v>1</v>
      </c>
      <c r="L1126" s="7" t="s">
        <v>1</v>
      </c>
      <c r="M1126" s="7" t="s">
        <v>1</v>
      </c>
      <c r="N1126" s="7" t="s">
        <v>1</v>
      </c>
      <c r="O1126" s="7" t="s">
        <v>1</v>
      </c>
      <c r="P1126" s="47">
        <v>5.0684828256999999E-2</v>
      </c>
      <c r="Q1126" s="45">
        <f t="shared" si="100"/>
        <v>1.3755707242458337</v>
      </c>
      <c r="R1126" s="7" t="s">
        <v>1</v>
      </c>
      <c r="S1126" s="7" t="s">
        <v>1</v>
      </c>
    </row>
    <row r="1127" spans="1:19" s="5" customFormat="1" x14ac:dyDescent="0.3">
      <c r="A1127" s="26">
        <v>28689</v>
      </c>
      <c r="B1127" s="57">
        <f t="shared" si="102"/>
        <v>746.29584702729107</v>
      </c>
      <c r="C1127" s="57">
        <f t="shared" si="99"/>
        <v>1.696131910797738</v>
      </c>
      <c r="D1127" s="45">
        <f t="shared" si="101"/>
        <v>18.296208350562647</v>
      </c>
      <c r="E1127" s="45"/>
      <c r="F1127" s="7" t="s">
        <v>1</v>
      </c>
      <c r="G1127" s="7" t="s">
        <v>1</v>
      </c>
      <c r="H1127" s="7" t="s">
        <v>1</v>
      </c>
      <c r="I1127" s="7" t="s">
        <v>1</v>
      </c>
      <c r="J1127" s="6" t="s">
        <v>1</v>
      </c>
      <c r="K1127" s="6" t="s">
        <v>1</v>
      </c>
      <c r="L1127" s="7" t="s">
        <v>1</v>
      </c>
      <c r="M1127" s="7" t="s">
        <v>1</v>
      </c>
      <c r="N1127" s="7" t="s">
        <v>1</v>
      </c>
      <c r="O1127" s="7" t="s">
        <v>1</v>
      </c>
      <c r="P1127" s="47">
        <v>5.1544509803000002E-2</v>
      </c>
      <c r="Q1127" s="45">
        <f t="shared" si="100"/>
        <v>1.696131910797738</v>
      </c>
      <c r="R1127" s="7" t="s">
        <v>1</v>
      </c>
      <c r="S1127" s="7" t="s">
        <v>1</v>
      </c>
    </row>
    <row r="1128" spans="1:19" s="5" customFormat="1" x14ac:dyDescent="0.3">
      <c r="A1128" s="26">
        <v>28720</v>
      </c>
      <c r="B1128" s="57">
        <f t="shared" si="102"/>
        <v>753.73641648119019</v>
      </c>
      <c r="C1128" s="57">
        <f t="shared" si="99"/>
        <v>0.99699998111164589</v>
      </c>
      <c r="D1128" s="45">
        <f t="shared" si="101"/>
        <v>17.073386333102668</v>
      </c>
      <c r="E1128" s="45"/>
      <c r="F1128" s="7" t="s">
        <v>1</v>
      </c>
      <c r="G1128" s="7" t="s">
        <v>1</v>
      </c>
      <c r="H1128" s="7" t="s">
        <v>1</v>
      </c>
      <c r="I1128" s="7" t="s">
        <v>1</v>
      </c>
      <c r="J1128" s="6" t="s">
        <v>1</v>
      </c>
      <c r="K1128" s="6" t="s">
        <v>1</v>
      </c>
      <c r="L1128" s="7" t="s">
        <v>1</v>
      </c>
      <c r="M1128" s="7" t="s">
        <v>1</v>
      </c>
      <c r="N1128" s="7" t="s">
        <v>1</v>
      </c>
      <c r="O1128" s="7" t="s">
        <v>1</v>
      </c>
      <c r="P1128" s="47">
        <v>5.2058408556000003E-2</v>
      </c>
      <c r="Q1128" s="45">
        <f t="shared" si="100"/>
        <v>0.99699998111164589</v>
      </c>
      <c r="R1128" s="7" t="s">
        <v>1</v>
      </c>
      <c r="S1128" s="7" t="s">
        <v>1</v>
      </c>
    </row>
    <row r="1129" spans="1:19" s="5" customFormat="1" x14ac:dyDescent="0.3">
      <c r="A1129" s="26">
        <v>28751</v>
      </c>
      <c r="B1129" s="57">
        <f t="shared" si="102"/>
        <v>762.33867009459641</v>
      </c>
      <c r="C1129" s="57">
        <f t="shared" si="99"/>
        <v>1.1412814115530967</v>
      </c>
      <c r="D1129" s="45">
        <f t="shared" si="101"/>
        <v>16.345134086316971</v>
      </c>
      <c r="E1129" s="45"/>
      <c r="F1129" s="7" t="s">
        <v>1</v>
      </c>
      <c r="G1129" s="7" t="s">
        <v>1</v>
      </c>
      <c r="H1129" s="7" t="s">
        <v>1</v>
      </c>
      <c r="I1129" s="7" t="s">
        <v>1</v>
      </c>
      <c r="J1129" s="6" t="s">
        <v>1</v>
      </c>
      <c r="K1129" s="6" t="s">
        <v>1</v>
      </c>
      <c r="L1129" s="7" t="s">
        <v>1</v>
      </c>
      <c r="M1129" s="7" t="s">
        <v>1</v>
      </c>
      <c r="N1129" s="7" t="s">
        <v>1</v>
      </c>
      <c r="O1129" s="7" t="s">
        <v>1</v>
      </c>
      <c r="P1129" s="47">
        <v>5.2652541496000002E-2</v>
      </c>
      <c r="Q1129" s="45">
        <f t="shared" si="100"/>
        <v>1.1412814115530967</v>
      </c>
      <c r="R1129" s="7" t="s">
        <v>1</v>
      </c>
      <c r="S1129" s="7" t="s">
        <v>1</v>
      </c>
    </row>
    <row r="1130" spans="1:19" s="5" customFormat="1" x14ac:dyDescent="0.3">
      <c r="A1130" s="26">
        <v>28781</v>
      </c>
      <c r="B1130" s="57">
        <f t="shared" si="102"/>
        <v>771.57712923899771</v>
      </c>
      <c r="C1130" s="57">
        <f t="shared" si="99"/>
        <v>1.2118576043446572</v>
      </c>
      <c r="D1130" s="45">
        <f t="shared" si="101"/>
        <v>16.862164522343637</v>
      </c>
      <c r="E1130" s="45"/>
      <c r="F1130" s="7" t="s">
        <v>1</v>
      </c>
      <c r="G1130" s="7" t="s">
        <v>1</v>
      </c>
      <c r="H1130" s="7" t="s">
        <v>1</v>
      </c>
      <c r="I1130" s="7" t="s">
        <v>1</v>
      </c>
      <c r="J1130" s="6" t="s">
        <v>1</v>
      </c>
      <c r="K1130" s="6" t="s">
        <v>1</v>
      </c>
      <c r="L1130" s="7" t="s">
        <v>1</v>
      </c>
      <c r="M1130" s="7" t="s">
        <v>1</v>
      </c>
      <c r="N1130" s="7" t="s">
        <v>1</v>
      </c>
      <c r="O1130" s="7" t="s">
        <v>1</v>
      </c>
      <c r="P1130" s="47">
        <v>5.3290615324E-2</v>
      </c>
      <c r="Q1130" s="45">
        <f t="shared" si="100"/>
        <v>1.2118576043446572</v>
      </c>
      <c r="R1130" s="7" t="s">
        <v>1</v>
      </c>
      <c r="S1130" s="7" t="s">
        <v>1</v>
      </c>
    </row>
    <row r="1131" spans="1:19" s="5" customFormat="1" x14ac:dyDescent="0.3">
      <c r="A1131" s="26">
        <v>28812</v>
      </c>
      <c r="B1131" s="57">
        <f t="shared" si="102"/>
        <v>779.51552054615308</v>
      </c>
      <c r="C1131" s="57">
        <f t="shared" si="99"/>
        <v>1.0288525937756754</v>
      </c>
      <c r="D1131" s="45">
        <f t="shared" si="101"/>
        <v>16.787532834844264</v>
      </c>
      <c r="E1131" s="45"/>
      <c r="F1131" s="7" t="s">
        <v>1</v>
      </c>
      <c r="G1131" s="7" t="s">
        <v>1</v>
      </c>
      <c r="H1131" s="7" t="s">
        <v>1</v>
      </c>
      <c r="I1131" s="7" t="s">
        <v>1</v>
      </c>
      <c r="J1131" s="6" t="s">
        <v>1</v>
      </c>
      <c r="K1131" s="6" t="s">
        <v>1</v>
      </c>
      <c r="L1131" s="7" t="s">
        <v>1</v>
      </c>
      <c r="M1131" s="7" t="s">
        <v>1</v>
      </c>
      <c r="N1131" s="7" t="s">
        <v>1</v>
      </c>
      <c r="O1131" s="7" t="s">
        <v>1</v>
      </c>
      <c r="P1131" s="47">
        <v>5.3838897201999997E-2</v>
      </c>
      <c r="Q1131" s="45">
        <f t="shared" si="100"/>
        <v>1.0288525937756754</v>
      </c>
      <c r="R1131" s="7" t="s">
        <v>1</v>
      </c>
      <c r="S1131" s="7" t="s">
        <v>1</v>
      </c>
    </row>
    <row r="1132" spans="1:19" s="5" customFormat="1" x14ac:dyDescent="0.3">
      <c r="A1132" s="26">
        <v>28842</v>
      </c>
      <c r="B1132" s="57">
        <f t="shared" si="102"/>
        <v>786.12628710018032</v>
      </c>
      <c r="C1132" s="57">
        <f t="shared" si="99"/>
        <v>0.84806092756120055</v>
      </c>
      <c r="D1132" s="45">
        <f t="shared" si="101"/>
        <v>16.17003872654319</v>
      </c>
      <c r="E1132" s="45"/>
      <c r="F1132" s="7" t="s">
        <v>1</v>
      </c>
      <c r="G1132" s="7" t="s">
        <v>1</v>
      </c>
      <c r="H1132" s="7" t="s">
        <v>1</v>
      </c>
      <c r="I1132" s="7" t="s">
        <v>1</v>
      </c>
      <c r="J1132" s="6" t="s">
        <v>1</v>
      </c>
      <c r="K1132" s="6" t="s">
        <v>1</v>
      </c>
      <c r="L1132" s="7" t="s">
        <v>1</v>
      </c>
      <c r="M1132" s="7" t="s">
        <v>1</v>
      </c>
      <c r="N1132" s="7" t="s">
        <v>1</v>
      </c>
      <c r="O1132" s="7" t="s">
        <v>1</v>
      </c>
      <c r="P1132" s="47">
        <v>5.4295483853000003E-2</v>
      </c>
      <c r="Q1132" s="45">
        <f t="shared" si="100"/>
        <v>0.84806092756120055</v>
      </c>
      <c r="R1132" s="7" t="s">
        <v>1</v>
      </c>
      <c r="S1132" s="7" t="s">
        <v>1</v>
      </c>
    </row>
    <row r="1133" spans="1:19" s="5" customFormat="1" x14ac:dyDescent="0.3">
      <c r="A1133" s="26">
        <v>28873</v>
      </c>
      <c r="B1133" s="57">
        <f t="shared" si="102"/>
        <v>814.03526191673961</v>
      </c>
      <c r="C1133" s="57">
        <f t="shared" si="99"/>
        <v>3.5501897436235552</v>
      </c>
      <c r="D1133" s="45">
        <f t="shared" si="101"/>
        <v>17.6776315736759</v>
      </c>
      <c r="E1133" s="45"/>
      <c r="F1133" s="7" t="s">
        <v>1</v>
      </c>
      <c r="G1133" s="7" t="s">
        <v>1</v>
      </c>
      <c r="H1133" s="7" t="s">
        <v>1</v>
      </c>
      <c r="I1133" s="7" t="s">
        <v>1</v>
      </c>
      <c r="J1133" s="6" t="s">
        <v>1</v>
      </c>
      <c r="K1133" s="6" t="s">
        <v>1</v>
      </c>
      <c r="L1133" s="7" t="s">
        <v>1</v>
      </c>
      <c r="M1133" s="7" t="s">
        <v>1</v>
      </c>
      <c r="N1133" s="7" t="s">
        <v>1</v>
      </c>
      <c r="O1133" s="7" t="s">
        <v>1</v>
      </c>
      <c r="P1133" s="47">
        <v>5.6223076551999998E-2</v>
      </c>
      <c r="Q1133" s="45">
        <f t="shared" si="100"/>
        <v>3.5501897436235552</v>
      </c>
      <c r="R1133" s="7" t="s">
        <v>1</v>
      </c>
      <c r="S1133" s="7" t="s">
        <v>1</v>
      </c>
    </row>
    <row r="1134" spans="1:19" s="5" customFormat="1" x14ac:dyDescent="0.3">
      <c r="A1134" s="26">
        <v>28904</v>
      </c>
      <c r="B1134" s="57">
        <f t="shared" si="102"/>
        <v>825.73547302893655</v>
      </c>
      <c r="C1134" s="57">
        <f t="shared" si="99"/>
        <v>1.4373101092264084</v>
      </c>
      <c r="D1134" s="45">
        <f t="shared" si="101"/>
        <v>17.679747628466004</v>
      </c>
      <c r="E1134" s="45"/>
      <c r="F1134" s="7" t="s">
        <v>1</v>
      </c>
      <c r="G1134" s="7" t="s">
        <v>1</v>
      </c>
      <c r="H1134" s="7" t="s">
        <v>1</v>
      </c>
      <c r="I1134" s="7" t="s">
        <v>1</v>
      </c>
      <c r="J1134" s="6" t="s">
        <v>1</v>
      </c>
      <c r="K1134" s="6" t="s">
        <v>1</v>
      </c>
      <c r="L1134" s="7" t="s">
        <v>1</v>
      </c>
      <c r="M1134" s="7" t="s">
        <v>1</v>
      </c>
      <c r="N1134" s="7" t="s">
        <v>1</v>
      </c>
      <c r="O1134" s="7" t="s">
        <v>1</v>
      </c>
      <c r="P1134" s="47">
        <v>5.7031176514999997E-2</v>
      </c>
      <c r="Q1134" s="45">
        <f t="shared" si="100"/>
        <v>1.4373101092264084</v>
      </c>
      <c r="R1134" s="7" t="s">
        <v>1</v>
      </c>
      <c r="S1134" s="7" t="s">
        <v>1</v>
      </c>
    </row>
    <row r="1135" spans="1:19" s="5" customFormat="1" x14ac:dyDescent="0.3">
      <c r="A1135" s="26">
        <v>28932</v>
      </c>
      <c r="B1135" s="57">
        <f t="shared" si="102"/>
        <v>836.93776245746108</v>
      </c>
      <c r="C1135" s="57">
        <f t="shared" si="99"/>
        <v>1.3566438398767922</v>
      </c>
      <c r="D1135" s="45">
        <f t="shared" si="101"/>
        <v>18.047753341522</v>
      </c>
      <c r="E1135" s="45"/>
      <c r="F1135" s="7" t="s">
        <v>1</v>
      </c>
      <c r="G1135" s="7" t="s">
        <v>1</v>
      </c>
      <c r="H1135" s="7" t="s">
        <v>1</v>
      </c>
      <c r="I1135" s="7" t="s">
        <v>1</v>
      </c>
      <c r="J1135" s="6" t="s">
        <v>1</v>
      </c>
      <c r="K1135" s="6" t="s">
        <v>1</v>
      </c>
      <c r="L1135" s="7" t="s">
        <v>1</v>
      </c>
      <c r="M1135" s="7" t="s">
        <v>1</v>
      </c>
      <c r="N1135" s="7" t="s">
        <v>1</v>
      </c>
      <c r="O1135" s="7" t="s">
        <v>1</v>
      </c>
      <c r="P1135" s="47">
        <v>5.7804886457999999E-2</v>
      </c>
      <c r="Q1135" s="45">
        <f t="shared" si="100"/>
        <v>1.3566438398767922</v>
      </c>
      <c r="R1135" s="7" t="s">
        <v>1</v>
      </c>
      <c r="S1135" s="7" t="s">
        <v>1</v>
      </c>
    </row>
    <row r="1136" spans="1:19" s="5" customFormat="1" x14ac:dyDescent="0.3">
      <c r="A1136" s="26">
        <v>28963</v>
      </c>
      <c r="B1136" s="57">
        <f t="shared" si="102"/>
        <v>844.43364547635065</v>
      </c>
      <c r="C1136" s="57">
        <f t="shared" si="99"/>
        <v>0.8956320714792243</v>
      </c>
      <c r="D1136" s="45">
        <f t="shared" si="101"/>
        <v>17.795260939263159</v>
      </c>
      <c r="E1136" s="45"/>
      <c r="F1136" s="7" t="s">
        <v>1</v>
      </c>
      <c r="G1136" s="7" t="s">
        <v>1</v>
      </c>
      <c r="H1136" s="7" t="s">
        <v>1</v>
      </c>
      <c r="I1136" s="7" t="s">
        <v>1</v>
      </c>
      <c r="J1136" s="6" t="s">
        <v>1</v>
      </c>
      <c r="K1136" s="6" t="s">
        <v>1</v>
      </c>
      <c r="L1136" s="7" t="s">
        <v>1</v>
      </c>
      <c r="M1136" s="7" t="s">
        <v>1</v>
      </c>
      <c r="N1136" s="7" t="s">
        <v>1</v>
      </c>
      <c r="O1136" s="7" t="s">
        <v>1</v>
      </c>
      <c r="P1136" s="47">
        <v>5.8322605559999997E-2</v>
      </c>
      <c r="Q1136" s="45">
        <f t="shared" si="100"/>
        <v>0.8956320714792243</v>
      </c>
      <c r="R1136" s="7" t="s">
        <v>1</v>
      </c>
      <c r="S1136" s="7" t="s">
        <v>1</v>
      </c>
    </row>
    <row r="1137" spans="1:19" s="5" customFormat="1" x14ac:dyDescent="0.3">
      <c r="A1137" s="26">
        <v>28993</v>
      </c>
      <c r="B1137" s="57">
        <f t="shared" si="102"/>
        <v>855.49775090244759</v>
      </c>
      <c r="C1137" s="57">
        <f t="shared" si="99"/>
        <v>1.3102397666610699</v>
      </c>
      <c r="D1137" s="45">
        <f t="shared" si="101"/>
        <v>18.180437661461003</v>
      </c>
      <c r="E1137" s="45"/>
      <c r="F1137" s="7" t="s">
        <v>1</v>
      </c>
      <c r="G1137" s="7" t="s">
        <v>1</v>
      </c>
      <c r="H1137" s="7" t="s">
        <v>1</v>
      </c>
      <c r="I1137" s="7" t="s">
        <v>1</v>
      </c>
      <c r="J1137" s="6" t="s">
        <v>1</v>
      </c>
      <c r="K1137" s="6" t="s">
        <v>1</v>
      </c>
      <c r="L1137" s="7" t="s">
        <v>1</v>
      </c>
      <c r="M1137" s="7" t="s">
        <v>1</v>
      </c>
      <c r="N1137" s="7" t="s">
        <v>1</v>
      </c>
      <c r="O1137" s="7" t="s">
        <v>1</v>
      </c>
      <c r="P1137" s="47">
        <v>5.9086771530999997E-2</v>
      </c>
      <c r="Q1137" s="45">
        <f t="shared" si="100"/>
        <v>1.3102397666610699</v>
      </c>
      <c r="R1137" s="7" t="s">
        <v>1</v>
      </c>
      <c r="S1137" s="7" t="s">
        <v>1</v>
      </c>
    </row>
    <row r="1138" spans="1:19" s="5" customFormat="1" x14ac:dyDescent="0.3">
      <c r="A1138" s="26">
        <v>29024</v>
      </c>
      <c r="B1138" s="57">
        <f t="shared" si="102"/>
        <v>864.98512096623779</v>
      </c>
      <c r="C1138" s="57">
        <f t="shared" si="99"/>
        <v>1.1089883116328636</v>
      </c>
      <c r="D1138" s="45">
        <f t="shared" si="101"/>
        <v>17.869664306792089</v>
      </c>
      <c r="E1138" s="45"/>
      <c r="F1138" s="7" t="s">
        <v>1</v>
      </c>
      <c r="G1138" s="7" t="s">
        <v>1</v>
      </c>
      <c r="H1138" s="7" t="s">
        <v>1</v>
      </c>
      <c r="I1138" s="7" t="s">
        <v>1</v>
      </c>
      <c r="J1138" s="6" t="s">
        <v>1</v>
      </c>
      <c r="K1138" s="6" t="s">
        <v>1</v>
      </c>
      <c r="L1138" s="7" t="s">
        <v>1</v>
      </c>
      <c r="M1138" s="7" t="s">
        <v>1</v>
      </c>
      <c r="N1138" s="7" t="s">
        <v>1</v>
      </c>
      <c r="O1138" s="7" t="s">
        <v>1</v>
      </c>
      <c r="P1138" s="47">
        <v>5.9742036920999997E-2</v>
      </c>
      <c r="Q1138" s="45">
        <f t="shared" si="100"/>
        <v>1.1089883116328636</v>
      </c>
      <c r="R1138" s="7" t="s">
        <v>1</v>
      </c>
      <c r="S1138" s="7" t="s">
        <v>1</v>
      </c>
    </row>
    <row r="1139" spans="1:19" s="5" customFormat="1" x14ac:dyDescent="0.3">
      <c r="A1139" s="26">
        <v>29054</v>
      </c>
      <c r="B1139" s="57">
        <f t="shared" si="102"/>
        <v>875.46823455247818</v>
      </c>
      <c r="C1139" s="57">
        <f t="shared" si="99"/>
        <v>1.2119414926502037</v>
      </c>
      <c r="D1139" s="45">
        <f t="shared" si="101"/>
        <v>17.308469294009534</v>
      </c>
      <c r="E1139" s="45"/>
      <c r="F1139" s="7" t="s">
        <v>1</v>
      </c>
      <c r="G1139" s="7" t="s">
        <v>1</v>
      </c>
      <c r="H1139" s="7" t="s">
        <v>1</v>
      </c>
      <c r="I1139" s="7" t="s">
        <v>1</v>
      </c>
      <c r="J1139" s="6" t="s">
        <v>1</v>
      </c>
      <c r="K1139" s="6" t="s">
        <v>1</v>
      </c>
      <c r="L1139" s="7" t="s">
        <v>1</v>
      </c>
      <c r="M1139" s="7" t="s">
        <v>1</v>
      </c>
      <c r="N1139" s="7" t="s">
        <v>1</v>
      </c>
      <c r="O1139" s="7" t="s">
        <v>1</v>
      </c>
      <c r="P1139" s="47">
        <v>6.0466075454999997E-2</v>
      </c>
      <c r="Q1139" s="45">
        <f t="shared" si="100"/>
        <v>1.2119414926502037</v>
      </c>
      <c r="R1139" s="7" t="s">
        <v>1</v>
      </c>
      <c r="S1139" s="7" t="s">
        <v>1</v>
      </c>
    </row>
    <row r="1140" spans="1:19" s="5" customFormat="1" x14ac:dyDescent="0.3">
      <c r="A1140" s="26">
        <v>29085</v>
      </c>
      <c r="B1140" s="57">
        <f t="shared" si="102"/>
        <v>888.71742443578853</v>
      </c>
      <c r="C1140" s="57">
        <f t="shared" si="99"/>
        <v>1.5133832799865132</v>
      </c>
      <c r="D1140" s="45">
        <f t="shared" si="101"/>
        <v>17.90825081594911</v>
      </c>
      <c r="E1140" s="45"/>
      <c r="F1140" s="7" t="s">
        <v>1</v>
      </c>
      <c r="G1140" s="7" t="s">
        <v>1</v>
      </c>
      <c r="H1140" s="7" t="s">
        <v>1</v>
      </c>
      <c r="I1140" s="7" t="s">
        <v>1</v>
      </c>
      <c r="J1140" s="6" t="s">
        <v>1</v>
      </c>
      <c r="K1140" s="6" t="s">
        <v>1</v>
      </c>
      <c r="L1140" s="7" t="s">
        <v>1</v>
      </c>
      <c r="M1140" s="7" t="s">
        <v>1</v>
      </c>
      <c r="N1140" s="7" t="s">
        <v>1</v>
      </c>
      <c r="O1140" s="7" t="s">
        <v>1</v>
      </c>
      <c r="P1140" s="47">
        <v>6.1381158930999997E-2</v>
      </c>
      <c r="Q1140" s="45">
        <f t="shared" si="100"/>
        <v>1.5133832799865132</v>
      </c>
      <c r="R1140" s="7" t="s">
        <v>1</v>
      </c>
      <c r="S1140" s="7" t="s">
        <v>1</v>
      </c>
    </row>
    <row r="1141" spans="1:19" s="5" customFormat="1" x14ac:dyDescent="0.3">
      <c r="A1141" s="26">
        <v>29116</v>
      </c>
      <c r="B1141" s="57">
        <f t="shared" si="102"/>
        <v>899.61548940889088</v>
      </c>
      <c r="C1141" s="57">
        <f t="shared" si="99"/>
        <v>1.2262688536821553</v>
      </c>
      <c r="D1141" s="45">
        <f t="shared" si="101"/>
        <v>18.007327281096753</v>
      </c>
      <c r="E1141" s="45"/>
      <c r="F1141" s="7" t="s">
        <v>1</v>
      </c>
      <c r="G1141" s="7" t="s">
        <v>1</v>
      </c>
      <c r="H1141" s="7" t="s">
        <v>1</v>
      </c>
      <c r="I1141" s="7" t="s">
        <v>1</v>
      </c>
      <c r="J1141" s="6" t="s">
        <v>1</v>
      </c>
      <c r="K1141" s="6" t="s">
        <v>1</v>
      </c>
      <c r="L1141" s="7" t="s">
        <v>1</v>
      </c>
      <c r="M1141" s="7" t="s">
        <v>1</v>
      </c>
      <c r="N1141" s="7" t="s">
        <v>1</v>
      </c>
      <c r="O1141" s="7" t="s">
        <v>1</v>
      </c>
      <c r="P1141" s="47">
        <v>6.2133856964999998E-2</v>
      </c>
      <c r="Q1141" s="45">
        <f t="shared" si="100"/>
        <v>1.2262688536821553</v>
      </c>
      <c r="R1141" s="7" t="s">
        <v>1</v>
      </c>
      <c r="S1141" s="7" t="s">
        <v>1</v>
      </c>
    </row>
    <row r="1142" spans="1:19" s="5" customFormat="1" x14ac:dyDescent="0.3">
      <c r="A1142" s="26">
        <v>29146</v>
      </c>
      <c r="B1142" s="57">
        <f t="shared" si="102"/>
        <v>915.32643124551817</v>
      </c>
      <c r="C1142" s="57">
        <f t="shared" si="99"/>
        <v>1.7464063282136788</v>
      </c>
      <c r="D1142" s="45">
        <f t="shared" si="101"/>
        <v>18.630580995616029</v>
      </c>
      <c r="E1142" s="45"/>
      <c r="F1142" s="7" t="s">
        <v>1</v>
      </c>
      <c r="G1142" s="7" t="s">
        <v>1</v>
      </c>
      <c r="H1142" s="7" t="s">
        <v>1</v>
      </c>
      <c r="I1142" s="7" t="s">
        <v>1</v>
      </c>
      <c r="J1142" s="6" t="s">
        <v>1</v>
      </c>
      <c r="K1142" s="6" t="s">
        <v>1</v>
      </c>
      <c r="L1142" s="7" t="s">
        <v>1</v>
      </c>
      <c r="M1142" s="7" t="s">
        <v>1</v>
      </c>
      <c r="N1142" s="7" t="s">
        <v>1</v>
      </c>
      <c r="O1142" s="7" t="s">
        <v>1</v>
      </c>
      <c r="P1142" s="47">
        <v>6.3218966574999994E-2</v>
      </c>
      <c r="Q1142" s="45">
        <f t="shared" si="100"/>
        <v>1.7464063282136788</v>
      </c>
      <c r="R1142" s="7" t="s">
        <v>1</v>
      </c>
      <c r="S1142" s="7" t="s">
        <v>1</v>
      </c>
    </row>
    <row r="1143" spans="1:19" s="5" customFormat="1" x14ac:dyDescent="0.3">
      <c r="A1143" s="26">
        <v>29177</v>
      </c>
      <c r="B1143" s="57">
        <f t="shared" si="102"/>
        <v>927.10961268348296</v>
      </c>
      <c r="C1143" s="57">
        <f t="shared" ref="C1143:C1206" si="103">Q1143</f>
        <v>1.2873201336413898</v>
      </c>
      <c r="D1143" s="45">
        <f t="shared" si="101"/>
        <v>18.934079982643691</v>
      </c>
      <c r="E1143" s="45"/>
      <c r="F1143" s="7" t="s">
        <v>1</v>
      </c>
      <c r="G1143" s="7" t="s">
        <v>1</v>
      </c>
      <c r="H1143" s="7" t="s">
        <v>1</v>
      </c>
      <c r="I1143" s="7" t="s">
        <v>1</v>
      </c>
      <c r="J1143" s="6" t="s">
        <v>1</v>
      </c>
      <c r="K1143" s="6" t="s">
        <v>1</v>
      </c>
      <c r="L1143" s="7" t="s">
        <v>1</v>
      </c>
      <c r="M1143" s="7" t="s">
        <v>1</v>
      </c>
      <c r="N1143" s="7" t="s">
        <v>1</v>
      </c>
      <c r="O1143" s="7" t="s">
        <v>1</v>
      </c>
      <c r="P1143" s="47">
        <v>6.4032797059999993E-2</v>
      </c>
      <c r="Q1143" s="45">
        <f t="shared" ref="Q1143:Q1206" si="104">((P1143/P1142)-1)*100</f>
        <v>1.2873201336413898</v>
      </c>
      <c r="R1143" s="7" t="s">
        <v>1</v>
      </c>
      <c r="S1143" s="7" t="s">
        <v>1</v>
      </c>
    </row>
    <row r="1144" spans="1:19" s="5" customFormat="1" x14ac:dyDescent="0.3">
      <c r="A1144" s="26">
        <v>29207</v>
      </c>
      <c r="B1144" s="57">
        <f t="shared" si="102"/>
        <v>943.51197375672234</v>
      </c>
      <c r="C1144" s="57">
        <f t="shared" si="103"/>
        <v>1.7691932915853803</v>
      </c>
      <c r="D1144" s="45">
        <f t="shared" si="101"/>
        <v>20.020407565443165</v>
      </c>
      <c r="E1144" s="45"/>
      <c r="F1144" s="7" t="s">
        <v>1</v>
      </c>
      <c r="G1144" s="7" t="s">
        <v>1</v>
      </c>
      <c r="H1144" s="7" t="s">
        <v>1</v>
      </c>
      <c r="I1144" s="7" t="s">
        <v>1</v>
      </c>
      <c r="J1144" s="6" t="s">
        <v>1</v>
      </c>
      <c r="K1144" s="6" t="s">
        <v>1</v>
      </c>
      <c r="L1144" s="7" t="s">
        <v>1</v>
      </c>
      <c r="M1144" s="7" t="s">
        <v>1</v>
      </c>
      <c r="N1144" s="7" t="s">
        <v>1</v>
      </c>
      <c r="O1144" s="7" t="s">
        <v>1</v>
      </c>
      <c r="P1144" s="47">
        <v>6.5165661010000001E-2</v>
      </c>
      <c r="Q1144" s="45">
        <f t="shared" si="104"/>
        <v>1.7691932915853803</v>
      </c>
      <c r="R1144" s="7" t="s">
        <v>1</v>
      </c>
      <c r="S1144" s="7" t="s">
        <v>1</v>
      </c>
    </row>
    <row r="1145" spans="1:19" s="5" customFormat="1" x14ac:dyDescent="0.3">
      <c r="A1145" s="26">
        <v>29238</v>
      </c>
      <c r="B1145" s="57">
        <f t="shared" si="102"/>
        <v>989.51067208089444</v>
      </c>
      <c r="C1145" s="57">
        <f t="shared" si="103"/>
        <v>4.8752638656001324</v>
      </c>
      <c r="D1145" s="45">
        <f t="shared" si="101"/>
        <v>21.556241894359452</v>
      </c>
      <c r="E1145" s="45"/>
      <c r="F1145" s="7" t="s">
        <v>1</v>
      </c>
      <c r="G1145" s="7" t="s">
        <v>1</v>
      </c>
      <c r="H1145" s="7" t="s">
        <v>1</v>
      </c>
      <c r="I1145" s="7" t="s">
        <v>1</v>
      </c>
      <c r="J1145" s="6" t="s">
        <v>1</v>
      </c>
      <c r="K1145" s="6" t="s">
        <v>1</v>
      </c>
      <c r="L1145" s="7" t="s">
        <v>1</v>
      </c>
      <c r="M1145" s="7" t="s">
        <v>1</v>
      </c>
      <c r="N1145" s="7" t="s">
        <v>1</v>
      </c>
      <c r="O1145" s="7" t="s">
        <v>1</v>
      </c>
      <c r="P1145" s="47">
        <v>6.8342658934000003E-2</v>
      </c>
      <c r="Q1145" s="45">
        <f t="shared" si="104"/>
        <v>4.8752638656001324</v>
      </c>
      <c r="R1145" s="7" t="s">
        <v>1</v>
      </c>
      <c r="S1145" s="7" t="s">
        <v>1</v>
      </c>
    </row>
    <row r="1146" spans="1:19" s="5" customFormat="1" x14ac:dyDescent="0.3">
      <c r="A1146" s="26">
        <v>29269</v>
      </c>
      <c r="B1146" s="57">
        <f t="shared" si="102"/>
        <v>1012.3855158608387</v>
      </c>
      <c r="C1146" s="57">
        <f t="shared" si="103"/>
        <v>2.3117329024698208</v>
      </c>
      <c r="D1146" s="45">
        <f t="shared" si="101"/>
        <v>22.604096460484911</v>
      </c>
      <c r="E1146" s="45"/>
      <c r="F1146" s="7" t="s">
        <v>1</v>
      </c>
      <c r="G1146" s="7" t="s">
        <v>1</v>
      </c>
      <c r="H1146" s="7" t="s">
        <v>1</v>
      </c>
      <c r="I1146" s="7" t="s">
        <v>1</v>
      </c>
      <c r="J1146" s="6" t="s">
        <v>1</v>
      </c>
      <c r="K1146" s="6" t="s">
        <v>1</v>
      </c>
      <c r="L1146" s="7" t="s">
        <v>1</v>
      </c>
      <c r="M1146" s="7" t="s">
        <v>1</v>
      </c>
      <c r="N1146" s="7" t="s">
        <v>1</v>
      </c>
      <c r="O1146" s="7" t="s">
        <v>1</v>
      </c>
      <c r="P1146" s="47">
        <v>6.9922558667000007E-2</v>
      </c>
      <c r="Q1146" s="45">
        <f t="shared" si="104"/>
        <v>2.3117329024698208</v>
      </c>
      <c r="R1146" s="7" t="s">
        <v>1</v>
      </c>
      <c r="S1146" s="7" t="s">
        <v>1</v>
      </c>
    </row>
    <row r="1147" spans="1:19" s="5" customFormat="1" x14ac:dyDescent="0.3">
      <c r="A1147" s="26">
        <v>29298</v>
      </c>
      <c r="B1147" s="57">
        <f t="shared" si="102"/>
        <v>1033.2135590453704</v>
      </c>
      <c r="C1147" s="57">
        <f t="shared" si="103"/>
        <v>2.0573233079911768</v>
      </c>
      <c r="D1147" s="45">
        <f t="shared" si="101"/>
        <v>23.451659775942481</v>
      </c>
      <c r="E1147" s="45"/>
      <c r="F1147" s="7" t="s">
        <v>1</v>
      </c>
      <c r="G1147" s="7" t="s">
        <v>1</v>
      </c>
      <c r="H1147" s="7" t="s">
        <v>1</v>
      </c>
      <c r="I1147" s="7" t="s">
        <v>1</v>
      </c>
      <c r="J1147" s="6" t="s">
        <v>1</v>
      </c>
      <c r="K1147" s="6" t="s">
        <v>1</v>
      </c>
      <c r="L1147" s="7" t="s">
        <v>1</v>
      </c>
      <c r="M1147" s="7" t="s">
        <v>1</v>
      </c>
      <c r="N1147" s="7" t="s">
        <v>1</v>
      </c>
      <c r="O1147" s="7" t="s">
        <v>1</v>
      </c>
      <c r="P1147" s="47">
        <v>7.1361091764000004E-2</v>
      </c>
      <c r="Q1147" s="45">
        <f t="shared" si="104"/>
        <v>2.0573233079911768</v>
      </c>
      <c r="R1147" s="7" t="s">
        <v>1</v>
      </c>
      <c r="S1147" s="7" t="s">
        <v>1</v>
      </c>
    </row>
    <row r="1148" spans="1:19" s="5" customFormat="1" x14ac:dyDescent="0.3">
      <c r="A1148" s="26">
        <v>29329</v>
      </c>
      <c r="B1148" s="57">
        <f t="shared" si="102"/>
        <v>1051.2755259473108</v>
      </c>
      <c r="C1148" s="57">
        <f t="shared" si="103"/>
        <v>1.7481349082012265</v>
      </c>
      <c r="D1148" s="45">
        <f t="shared" si="101"/>
        <v>24.494746458649132</v>
      </c>
      <c r="E1148" s="45"/>
      <c r="F1148" s="7" t="s">
        <v>1</v>
      </c>
      <c r="G1148" s="7" t="s">
        <v>1</v>
      </c>
      <c r="H1148" s="7" t="s">
        <v>1</v>
      </c>
      <c r="I1148" s="7" t="s">
        <v>1</v>
      </c>
      <c r="J1148" s="6" t="s">
        <v>1</v>
      </c>
      <c r="K1148" s="6" t="s">
        <v>1</v>
      </c>
      <c r="L1148" s="7" t="s">
        <v>1</v>
      </c>
      <c r="M1148" s="7" t="s">
        <v>1</v>
      </c>
      <c r="N1148" s="7" t="s">
        <v>1</v>
      </c>
      <c r="O1148" s="7" t="s">
        <v>1</v>
      </c>
      <c r="P1148" s="47">
        <v>7.2608579919999999E-2</v>
      </c>
      <c r="Q1148" s="45">
        <f t="shared" si="104"/>
        <v>1.7481349082012265</v>
      </c>
      <c r="R1148" s="7" t="s">
        <v>1</v>
      </c>
      <c r="S1148" s="7" t="s">
        <v>1</v>
      </c>
    </row>
    <row r="1149" spans="1:19" s="5" customFormat="1" x14ac:dyDescent="0.3">
      <c r="A1149" s="26">
        <v>29359</v>
      </c>
      <c r="B1149" s="57">
        <f t="shared" si="102"/>
        <v>1068.4248194829852</v>
      </c>
      <c r="C1149" s="57">
        <f t="shared" si="103"/>
        <v>1.6312843885736728</v>
      </c>
      <c r="D1149" s="45">
        <f t="shared" si="101"/>
        <v>24.889261059532309</v>
      </c>
      <c r="E1149" s="45"/>
      <c r="F1149" s="7" t="s">
        <v>1</v>
      </c>
      <c r="G1149" s="7" t="s">
        <v>1</v>
      </c>
      <c r="H1149" s="7" t="s">
        <v>1</v>
      </c>
      <c r="I1149" s="7" t="s">
        <v>1</v>
      </c>
      <c r="J1149" s="6" t="s">
        <v>1</v>
      </c>
      <c r="K1149" s="6" t="s">
        <v>1</v>
      </c>
      <c r="L1149" s="7" t="s">
        <v>1</v>
      </c>
      <c r="M1149" s="7" t="s">
        <v>1</v>
      </c>
      <c r="N1149" s="7" t="s">
        <v>1</v>
      </c>
      <c r="O1149" s="7" t="s">
        <v>1</v>
      </c>
      <c r="P1149" s="47">
        <v>7.3793032349000004E-2</v>
      </c>
      <c r="Q1149" s="45">
        <f t="shared" si="104"/>
        <v>1.6312843885736728</v>
      </c>
      <c r="R1149" s="7" t="s">
        <v>1</v>
      </c>
      <c r="S1149" s="7" t="s">
        <v>1</v>
      </c>
    </row>
    <row r="1150" spans="1:19" s="5" customFormat="1" x14ac:dyDescent="0.3">
      <c r="A1150" s="26">
        <v>29390</v>
      </c>
      <c r="B1150" s="57">
        <f t="shared" si="102"/>
        <v>1089.6124006589723</v>
      </c>
      <c r="C1150" s="57">
        <f t="shared" si="103"/>
        <v>1.983067108665626</v>
      </c>
      <c r="D1150" s="45">
        <f t="shared" si="101"/>
        <v>25.968918337209423</v>
      </c>
      <c r="E1150" s="45"/>
      <c r="F1150" s="7" t="s">
        <v>1</v>
      </c>
      <c r="G1150" s="7" t="s">
        <v>1</v>
      </c>
      <c r="H1150" s="7" t="s">
        <v>1</v>
      </c>
      <c r="I1150" s="7" t="s">
        <v>1</v>
      </c>
      <c r="J1150" s="6" t="s">
        <v>1</v>
      </c>
      <c r="K1150" s="6" t="s">
        <v>1</v>
      </c>
      <c r="L1150" s="7" t="s">
        <v>1</v>
      </c>
      <c r="M1150" s="7" t="s">
        <v>1</v>
      </c>
      <c r="N1150" s="7" t="s">
        <v>1</v>
      </c>
      <c r="O1150" s="7" t="s">
        <v>1</v>
      </c>
      <c r="P1150" s="47">
        <v>7.5256397702000002E-2</v>
      </c>
      <c r="Q1150" s="45">
        <f t="shared" si="104"/>
        <v>1.983067108665626</v>
      </c>
      <c r="R1150" s="7" t="s">
        <v>1</v>
      </c>
      <c r="S1150" s="7" t="s">
        <v>1</v>
      </c>
    </row>
    <row r="1151" spans="1:19" s="5" customFormat="1" x14ac:dyDescent="0.3">
      <c r="A1151" s="26">
        <v>29420</v>
      </c>
      <c r="B1151" s="57">
        <f t="shared" si="102"/>
        <v>1120.0384409938392</v>
      </c>
      <c r="C1151" s="57">
        <f t="shared" si="103"/>
        <v>2.7923728030688766</v>
      </c>
      <c r="D1151" s="45">
        <f t="shared" si="101"/>
        <v>27.935931515137202</v>
      </c>
      <c r="E1151" s="45"/>
      <c r="F1151" s="7" t="s">
        <v>1</v>
      </c>
      <c r="G1151" s="7" t="s">
        <v>1</v>
      </c>
      <c r="H1151" s="7" t="s">
        <v>1</v>
      </c>
      <c r="I1151" s="7" t="s">
        <v>1</v>
      </c>
      <c r="J1151" s="6" t="s">
        <v>1</v>
      </c>
      <c r="K1151" s="6" t="s">
        <v>1</v>
      </c>
      <c r="L1151" s="7" t="s">
        <v>1</v>
      </c>
      <c r="M1151" s="7" t="s">
        <v>1</v>
      </c>
      <c r="N1151" s="7" t="s">
        <v>1</v>
      </c>
      <c r="O1151" s="7" t="s">
        <v>1</v>
      </c>
      <c r="P1151" s="47">
        <v>7.7357836883999997E-2</v>
      </c>
      <c r="Q1151" s="45">
        <f t="shared" si="104"/>
        <v>2.7923728030688766</v>
      </c>
      <c r="R1151" s="7" t="s">
        <v>1</v>
      </c>
      <c r="S1151" s="7" t="s">
        <v>1</v>
      </c>
    </row>
    <row r="1152" spans="1:19" s="5" customFormat="1" x14ac:dyDescent="0.3">
      <c r="A1152" s="26">
        <v>29451</v>
      </c>
      <c r="B1152" s="57">
        <f t="shared" si="102"/>
        <v>1143.2451660044615</v>
      </c>
      <c r="C1152" s="57">
        <f t="shared" si="103"/>
        <v>2.0719579044117697</v>
      </c>
      <c r="D1152" s="45">
        <f t="shared" si="101"/>
        <v>28.639895490995059</v>
      </c>
      <c r="E1152" s="45"/>
      <c r="F1152" s="7" t="s">
        <v>1</v>
      </c>
      <c r="G1152" s="7" t="s">
        <v>1</v>
      </c>
      <c r="H1152" s="7" t="s">
        <v>1</v>
      </c>
      <c r="I1152" s="7" t="s">
        <v>1</v>
      </c>
      <c r="J1152" s="6" t="s">
        <v>1</v>
      </c>
      <c r="K1152" s="6" t="s">
        <v>1</v>
      </c>
      <c r="L1152" s="7" t="s">
        <v>1</v>
      </c>
      <c r="M1152" s="7" t="s">
        <v>1</v>
      </c>
      <c r="N1152" s="7" t="s">
        <v>1</v>
      </c>
      <c r="O1152" s="7" t="s">
        <v>1</v>
      </c>
      <c r="P1152" s="47">
        <v>7.8960658700000005E-2</v>
      </c>
      <c r="Q1152" s="45">
        <f t="shared" si="104"/>
        <v>2.0719579044117697</v>
      </c>
      <c r="R1152" s="7" t="s">
        <v>1</v>
      </c>
      <c r="S1152" s="7" t="s">
        <v>1</v>
      </c>
    </row>
    <row r="1153" spans="1:19" s="5" customFormat="1" x14ac:dyDescent="0.3">
      <c r="A1153" s="26">
        <v>29482</v>
      </c>
      <c r="B1153" s="57">
        <f t="shared" si="102"/>
        <v>1155.9412204840037</v>
      </c>
      <c r="C1153" s="57">
        <f t="shared" si="103"/>
        <v>1.1105277203063757</v>
      </c>
      <c r="D1153" s="45">
        <f t="shared" si="101"/>
        <v>28.492809882979707</v>
      </c>
      <c r="E1153" s="45"/>
      <c r="F1153" s="7" t="s">
        <v>1</v>
      </c>
      <c r="G1153" s="7" t="s">
        <v>1</v>
      </c>
      <c r="H1153" s="7" t="s">
        <v>1</v>
      </c>
      <c r="I1153" s="7" t="s">
        <v>1</v>
      </c>
      <c r="J1153" s="6" t="s">
        <v>1</v>
      </c>
      <c r="K1153" s="6" t="s">
        <v>1</v>
      </c>
      <c r="L1153" s="7" t="s">
        <v>1</v>
      </c>
      <c r="M1153" s="7" t="s">
        <v>1</v>
      </c>
      <c r="N1153" s="7" t="s">
        <v>1</v>
      </c>
      <c r="O1153" s="7" t="s">
        <v>1</v>
      </c>
      <c r="P1153" s="47">
        <v>7.9837538703000005E-2</v>
      </c>
      <c r="Q1153" s="45">
        <f t="shared" si="104"/>
        <v>1.1105277203063757</v>
      </c>
      <c r="R1153" s="7" t="s">
        <v>1</v>
      </c>
      <c r="S1153" s="7" t="s">
        <v>1</v>
      </c>
    </row>
    <row r="1154" spans="1:19" s="5" customFormat="1" x14ac:dyDescent="0.3">
      <c r="A1154" s="26">
        <v>29512</v>
      </c>
      <c r="B1154" s="57">
        <f t="shared" si="102"/>
        <v>1173.4499521662383</v>
      </c>
      <c r="C1154" s="57">
        <f t="shared" si="103"/>
        <v>1.5146731833737714</v>
      </c>
      <c r="D1154" s="45">
        <f t="shared" si="101"/>
        <v>28.200160304502742</v>
      </c>
      <c r="E1154" s="45"/>
      <c r="F1154" s="7" t="s">
        <v>1</v>
      </c>
      <c r="G1154" s="7" t="s">
        <v>1</v>
      </c>
      <c r="H1154" s="7" t="s">
        <v>1</v>
      </c>
      <c r="I1154" s="7" t="s">
        <v>1</v>
      </c>
      <c r="J1154" s="6" t="s">
        <v>1</v>
      </c>
      <c r="K1154" s="6" t="s">
        <v>1</v>
      </c>
      <c r="L1154" s="7" t="s">
        <v>1</v>
      </c>
      <c r="M1154" s="7" t="s">
        <v>1</v>
      </c>
      <c r="N1154" s="7" t="s">
        <v>1</v>
      </c>
      <c r="O1154" s="7" t="s">
        <v>1</v>
      </c>
      <c r="P1154" s="47">
        <v>8.1046816492000004E-2</v>
      </c>
      <c r="Q1154" s="45">
        <f t="shared" si="104"/>
        <v>1.5146731833737714</v>
      </c>
      <c r="R1154" s="7" t="s">
        <v>1</v>
      </c>
      <c r="S1154" s="7" t="s">
        <v>1</v>
      </c>
    </row>
    <row r="1155" spans="1:19" s="5" customFormat="1" x14ac:dyDescent="0.3">
      <c r="A1155" s="26">
        <v>29543</v>
      </c>
      <c r="B1155" s="57">
        <f t="shared" si="102"/>
        <v>1193.8078302872484</v>
      </c>
      <c r="C1155" s="57">
        <f t="shared" si="103"/>
        <v>1.7348739998181095</v>
      </c>
      <c r="D1155" s="45">
        <f t="shared" si="101"/>
        <v>28.766632764362974</v>
      </c>
      <c r="E1155" s="45"/>
      <c r="F1155" s="7" t="s">
        <v>1</v>
      </c>
      <c r="G1155" s="7" t="s">
        <v>1</v>
      </c>
      <c r="H1155" s="7" t="s">
        <v>1</v>
      </c>
      <c r="I1155" s="7" t="s">
        <v>1</v>
      </c>
      <c r="J1155" s="6" t="s">
        <v>1</v>
      </c>
      <c r="K1155" s="6" t="s">
        <v>1</v>
      </c>
      <c r="L1155" s="7" t="s">
        <v>1</v>
      </c>
      <c r="M1155" s="7" t="s">
        <v>1</v>
      </c>
      <c r="N1155" s="7" t="s">
        <v>1</v>
      </c>
      <c r="O1155" s="7" t="s">
        <v>1</v>
      </c>
      <c r="P1155" s="47">
        <v>8.2452876639E-2</v>
      </c>
      <c r="Q1155" s="45">
        <f t="shared" si="104"/>
        <v>1.7348739998181095</v>
      </c>
      <c r="R1155" s="7" t="s">
        <v>1</v>
      </c>
      <c r="S1155" s="7" t="s">
        <v>1</v>
      </c>
    </row>
    <row r="1156" spans="1:19" s="5" customFormat="1" x14ac:dyDescent="0.3">
      <c r="A1156" s="26">
        <v>29573</v>
      </c>
      <c r="B1156" s="57">
        <f t="shared" si="102"/>
        <v>1225.1189870580206</v>
      </c>
      <c r="C1156" s="57">
        <f t="shared" si="103"/>
        <v>2.6227970680371859</v>
      </c>
      <c r="D1156" s="45">
        <f t="shared" si="101"/>
        <v>29.846681455460633</v>
      </c>
      <c r="E1156" s="45"/>
      <c r="F1156" s="7" t="s">
        <v>1</v>
      </c>
      <c r="G1156" s="7" t="s">
        <v>1</v>
      </c>
      <c r="H1156" s="7" t="s">
        <v>1</v>
      </c>
      <c r="I1156" s="7" t="s">
        <v>1</v>
      </c>
      <c r="J1156" s="6" t="s">
        <v>1</v>
      </c>
      <c r="K1156" s="6" t="s">
        <v>1</v>
      </c>
      <c r="L1156" s="7" t="s">
        <v>1</v>
      </c>
      <c r="M1156" s="7" t="s">
        <v>1</v>
      </c>
      <c r="N1156" s="7" t="s">
        <v>1</v>
      </c>
      <c r="O1156" s="7" t="s">
        <v>1</v>
      </c>
      <c r="P1156" s="47">
        <v>8.4615448270000004E-2</v>
      </c>
      <c r="Q1156" s="45">
        <f t="shared" si="104"/>
        <v>2.6227970680371859</v>
      </c>
      <c r="R1156" s="7" t="s">
        <v>1</v>
      </c>
      <c r="S1156" s="7" t="s">
        <v>1</v>
      </c>
    </row>
    <row r="1157" spans="1:19" s="5" customFormat="1" x14ac:dyDescent="0.3">
      <c r="A1157" s="26">
        <v>29604</v>
      </c>
      <c r="B1157" s="57">
        <f t="shared" si="102"/>
        <v>1264.5898891394543</v>
      </c>
      <c r="C1157" s="57">
        <f t="shared" si="103"/>
        <v>3.2218015146609158</v>
      </c>
      <c r="D1157" s="45">
        <f t="shared" ref="D1157:D1220" si="105">((B1157/B1145)-1)*100</f>
        <v>27.799519986993282</v>
      </c>
      <c r="E1157" s="45"/>
      <c r="F1157" s="7" t="s">
        <v>1</v>
      </c>
      <c r="G1157" s="7" t="s">
        <v>1</v>
      </c>
      <c r="H1157" s="7" t="s">
        <v>1</v>
      </c>
      <c r="I1157" s="7" t="s">
        <v>1</v>
      </c>
      <c r="J1157" s="6" t="s">
        <v>1</v>
      </c>
      <c r="K1157" s="6" t="s">
        <v>1</v>
      </c>
      <c r="L1157" s="7" t="s">
        <v>1</v>
      </c>
      <c r="M1157" s="7" t="s">
        <v>1</v>
      </c>
      <c r="N1157" s="7" t="s">
        <v>1</v>
      </c>
      <c r="O1157" s="7" t="s">
        <v>1</v>
      </c>
      <c r="P1157" s="47">
        <v>8.7341590063999996E-2</v>
      </c>
      <c r="Q1157" s="45">
        <f t="shared" si="104"/>
        <v>3.2218015146609158</v>
      </c>
      <c r="R1157" s="7" t="s">
        <v>1</v>
      </c>
      <c r="S1157" s="7" t="s">
        <v>1</v>
      </c>
    </row>
    <row r="1158" spans="1:19" s="5" customFormat="1" x14ac:dyDescent="0.3">
      <c r="A1158" s="26">
        <v>29635</v>
      </c>
      <c r="B1158" s="57">
        <f t="shared" si="102"/>
        <v>1295.6521350053163</v>
      </c>
      <c r="C1158" s="57">
        <f t="shared" si="103"/>
        <v>2.4563098386781945</v>
      </c>
      <c r="D1158" s="45">
        <f t="shared" si="105"/>
        <v>27.980113771542236</v>
      </c>
      <c r="E1158" s="45"/>
      <c r="F1158" s="7" t="s">
        <v>1</v>
      </c>
      <c r="G1158" s="7" t="s">
        <v>1</v>
      </c>
      <c r="H1158" s="7" t="s">
        <v>1</v>
      </c>
      <c r="I1158" s="7" t="s">
        <v>1</v>
      </c>
      <c r="J1158" s="6" t="s">
        <v>1</v>
      </c>
      <c r="K1158" s="6" t="s">
        <v>1</v>
      </c>
      <c r="L1158" s="7" t="s">
        <v>1</v>
      </c>
      <c r="M1158" s="7" t="s">
        <v>1</v>
      </c>
      <c r="N1158" s="7" t="s">
        <v>1</v>
      </c>
      <c r="O1158" s="7" t="s">
        <v>1</v>
      </c>
      <c r="P1158" s="47">
        <v>8.9486970134000005E-2</v>
      </c>
      <c r="Q1158" s="45">
        <f t="shared" si="104"/>
        <v>2.4563098386781945</v>
      </c>
      <c r="R1158" s="7" t="s">
        <v>1</v>
      </c>
      <c r="S1158" s="7" t="s">
        <v>1</v>
      </c>
    </row>
    <row r="1159" spans="1:19" s="5" customFormat="1" x14ac:dyDescent="0.3">
      <c r="A1159" s="26">
        <v>29663</v>
      </c>
      <c r="B1159" s="57">
        <f t="shared" si="102"/>
        <v>1323.3674125791465</v>
      </c>
      <c r="C1159" s="57">
        <f t="shared" si="103"/>
        <v>2.1390986689275637</v>
      </c>
      <c r="D1159" s="45">
        <f t="shared" si="105"/>
        <v>28.082660258723415</v>
      </c>
      <c r="E1159" s="45"/>
      <c r="F1159" s="7" t="s">
        <v>1</v>
      </c>
      <c r="G1159" s="7" t="s">
        <v>1</v>
      </c>
      <c r="H1159" s="7" t="s">
        <v>1</v>
      </c>
      <c r="I1159" s="7" t="s">
        <v>1</v>
      </c>
      <c r="J1159" s="6" t="s">
        <v>1</v>
      </c>
      <c r="K1159" s="6" t="s">
        <v>1</v>
      </c>
      <c r="L1159" s="7" t="s">
        <v>1</v>
      </c>
      <c r="M1159" s="7" t="s">
        <v>1</v>
      </c>
      <c r="N1159" s="7" t="s">
        <v>1</v>
      </c>
      <c r="O1159" s="7" t="s">
        <v>1</v>
      </c>
      <c r="P1159" s="47">
        <v>9.1401184721000006E-2</v>
      </c>
      <c r="Q1159" s="45">
        <f t="shared" si="104"/>
        <v>2.1390986689275637</v>
      </c>
      <c r="R1159" s="7" t="s">
        <v>1</v>
      </c>
      <c r="S1159" s="7" t="s">
        <v>1</v>
      </c>
    </row>
    <row r="1160" spans="1:19" s="5" customFormat="1" x14ac:dyDescent="0.3">
      <c r="A1160" s="26">
        <v>29694</v>
      </c>
      <c r="B1160" s="57">
        <f t="shared" si="102"/>
        <v>1353.2126607639464</v>
      </c>
      <c r="C1160" s="57">
        <f t="shared" si="103"/>
        <v>2.2552503485508746</v>
      </c>
      <c r="D1160" s="45">
        <f t="shared" si="105"/>
        <v>28.721027681545053</v>
      </c>
      <c r="E1160" s="45"/>
      <c r="F1160" s="7" t="s">
        <v>1</v>
      </c>
      <c r="G1160" s="7" t="s">
        <v>1</v>
      </c>
      <c r="H1160" s="7" t="s">
        <v>1</v>
      </c>
      <c r="I1160" s="7" t="s">
        <v>1</v>
      </c>
      <c r="J1160" s="6" t="s">
        <v>1</v>
      </c>
      <c r="K1160" s="6" t="s">
        <v>1</v>
      </c>
      <c r="L1160" s="7" t="s">
        <v>1</v>
      </c>
      <c r="M1160" s="7" t="s">
        <v>1</v>
      </c>
      <c r="N1160" s="7" t="s">
        <v>1</v>
      </c>
      <c r="O1160" s="7" t="s">
        <v>1</v>
      </c>
      <c r="P1160" s="47">
        <v>9.3462510257999995E-2</v>
      </c>
      <c r="Q1160" s="45">
        <f t="shared" si="104"/>
        <v>2.2552503485508746</v>
      </c>
      <c r="R1160" s="7" t="s">
        <v>1</v>
      </c>
      <c r="S1160" s="7" t="s">
        <v>1</v>
      </c>
    </row>
    <row r="1161" spans="1:19" s="5" customFormat="1" x14ac:dyDescent="0.3">
      <c r="A1161" s="26">
        <v>29724</v>
      </c>
      <c r="B1161" s="57">
        <f t="shared" si="102"/>
        <v>1373.6810660976494</v>
      </c>
      <c r="C1161" s="57">
        <f t="shared" si="103"/>
        <v>1.5125786158509458</v>
      </c>
      <c r="D1161" s="45">
        <f t="shared" si="105"/>
        <v>28.570680973358421</v>
      </c>
      <c r="E1161" s="45"/>
      <c r="F1161" s="7" t="s">
        <v>1</v>
      </c>
      <c r="G1161" s="7" t="s">
        <v>1</v>
      </c>
      <c r="H1161" s="7" t="s">
        <v>1</v>
      </c>
      <c r="I1161" s="7" t="s">
        <v>1</v>
      </c>
      <c r="J1161" s="6" t="s">
        <v>1</v>
      </c>
      <c r="K1161" s="6" t="s">
        <v>1</v>
      </c>
      <c r="L1161" s="7" t="s">
        <v>1</v>
      </c>
      <c r="M1161" s="7" t="s">
        <v>1</v>
      </c>
      <c r="N1161" s="7" t="s">
        <v>1</v>
      </c>
      <c r="O1161" s="7" t="s">
        <v>1</v>
      </c>
      <c r="P1161" s="47">
        <v>9.4876204202000006E-2</v>
      </c>
      <c r="Q1161" s="45">
        <f t="shared" si="104"/>
        <v>1.5125786158509458</v>
      </c>
      <c r="R1161" s="7" t="s">
        <v>1</v>
      </c>
      <c r="S1161" s="7" t="s">
        <v>1</v>
      </c>
    </row>
    <row r="1162" spans="1:19" s="5" customFormat="1" x14ac:dyDescent="0.3">
      <c r="A1162" s="26">
        <v>29755</v>
      </c>
      <c r="B1162" s="57">
        <f t="shared" si="102"/>
        <v>1392.8771602287361</v>
      </c>
      <c r="C1162" s="57">
        <f t="shared" si="103"/>
        <v>1.3974200129014624</v>
      </c>
      <c r="D1162" s="45">
        <f t="shared" si="105"/>
        <v>27.832352071833633</v>
      </c>
      <c r="E1162" s="45"/>
      <c r="F1162" s="7" t="s">
        <v>1</v>
      </c>
      <c r="G1162" s="7" t="s">
        <v>1</v>
      </c>
      <c r="H1162" s="7" t="s">
        <v>1</v>
      </c>
      <c r="I1162" s="7" t="s">
        <v>1</v>
      </c>
      <c r="J1162" s="6" t="s">
        <v>1</v>
      </c>
      <c r="K1162" s="6" t="s">
        <v>1</v>
      </c>
      <c r="L1162" s="7" t="s">
        <v>1</v>
      </c>
      <c r="M1162" s="7" t="s">
        <v>1</v>
      </c>
      <c r="N1162" s="7" t="s">
        <v>1</v>
      </c>
      <c r="O1162" s="7" t="s">
        <v>1</v>
      </c>
      <c r="P1162" s="47">
        <v>9.6202023267000003E-2</v>
      </c>
      <c r="Q1162" s="45">
        <f t="shared" si="104"/>
        <v>1.3974200129014624</v>
      </c>
      <c r="R1162" s="7" t="s">
        <v>1</v>
      </c>
      <c r="S1162" s="7" t="s">
        <v>1</v>
      </c>
    </row>
    <row r="1163" spans="1:19" s="5" customFormat="1" x14ac:dyDescent="0.3">
      <c r="A1163" s="26">
        <v>29785</v>
      </c>
      <c r="B1163" s="57">
        <f t="shared" si="102"/>
        <v>1417.4116098373813</v>
      </c>
      <c r="C1163" s="57">
        <f t="shared" si="103"/>
        <v>1.7614223500237669</v>
      </c>
      <c r="D1163" s="45">
        <f t="shared" si="105"/>
        <v>26.55026452303504</v>
      </c>
      <c r="E1163" s="45"/>
      <c r="F1163" s="7" t="s">
        <v>1</v>
      </c>
      <c r="G1163" s="7" t="s">
        <v>1</v>
      </c>
      <c r="H1163" s="7" t="s">
        <v>1</v>
      </c>
      <c r="I1163" s="7" t="s">
        <v>1</v>
      </c>
      <c r="J1163" s="6" t="s">
        <v>1</v>
      </c>
      <c r="K1163" s="6" t="s">
        <v>1</v>
      </c>
      <c r="L1163" s="7" t="s">
        <v>1</v>
      </c>
      <c r="M1163" s="7" t="s">
        <v>1</v>
      </c>
      <c r="N1163" s="7" t="s">
        <v>1</v>
      </c>
      <c r="O1163" s="7" t="s">
        <v>1</v>
      </c>
      <c r="P1163" s="47">
        <v>9.7896547205999995E-2</v>
      </c>
      <c r="Q1163" s="45">
        <f t="shared" si="104"/>
        <v>1.7614223500237669</v>
      </c>
      <c r="R1163" s="7" t="s">
        <v>1</v>
      </c>
      <c r="S1163" s="7" t="s">
        <v>1</v>
      </c>
    </row>
    <row r="1164" spans="1:19" s="5" customFormat="1" x14ac:dyDescent="0.3">
      <c r="A1164" s="26">
        <v>29816</v>
      </c>
      <c r="B1164" s="57">
        <f t="shared" si="102"/>
        <v>1446.6206524767078</v>
      </c>
      <c r="C1164" s="57">
        <f t="shared" si="103"/>
        <v>2.0607311550578933</v>
      </c>
      <c r="D1164" s="45">
        <f t="shared" si="105"/>
        <v>26.536345439580234</v>
      </c>
      <c r="E1164" s="45"/>
      <c r="F1164" s="7" t="s">
        <v>1</v>
      </c>
      <c r="G1164" s="7" t="s">
        <v>1</v>
      </c>
      <c r="H1164" s="7" t="s">
        <v>1</v>
      </c>
      <c r="I1164" s="7" t="s">
        <v>1</v>
      </c>
      <c r="J1164" s="6" t="s">
        <v>1</v>
      </c>
      <c r="K1164" s="6" t="s">
        <v>1</v>
      </c>
      <c r="L1164" s="7" t="s">
        <v>1</v>
      </c>
      <c r="M1164" s="7" t="s">
        <v>1</v>
      </c>
      <c r="N1164" s="7" t="s">
        <v>1</v>
      </c>
      <c r="O1164" s="7" t="s">
        <v>1</v>
      </c>
      <c r="P1164" s="47">
        <v>9.9913931853999993E-2</v>
      </c>
      <c r="Q1164" s="45">
        <f t="shared" si="104"/>
        <v>2.0607311550578933</v>
      </c>
      <c r="R1164" s="7" t="s">
        <v>1</v>
      </c>
      <c r="S1164" s="7" t="s">
        <v>1</v>
      </c>
    </row>
    <row r="1165" spans="1:19" s="5" customFormat="1" x14ac:dyDescent="0.3">
      <c r="A1165" s="26">
        <v>29847</v>
      </c>
      <c r="B1165" s="57">
        <f t="shared" si="102"/>
        <v>1473.5338837563386</v>
      </c>
      <c r="C1165" s="57">
        <f t="shared" si="103"/>
        <v>1.8604207836763198</v>
      </c>
      <c r="D1165" s="45">
        <f t="shared" si="105"/>
        <v>27.47481079871481</v>
      </c>
      <c r="E1165" s="45"/>
      <c r="F1165" s="7" t="s">
        <v>1</v>
      </c>
      <c r="G1165" s="7" t="s">
        <v>1</v>
      </c>
      <c r="H1165" s="7" t="s">
        <v>1</v>
      </c>
      <c r="I1165" s="7" t="s">
        <v>1</v>
      </c>
      <c r="J1165" s="6" t="s">
        <v>1</v>
      </c>
      <c r="K1165" s="6" t="s">
        <v>1</v>
      </c>
      <c r="L1165" s="7" t="s">
        <v>1</v>
      </c>
      <c r="M1165" s="7" t="s">
        <v>1</v>
      </c>
      <c r="N1165" s="7" t="s">
        <v>1</v>
      </c>
      <c r="O1165" s="7" t="s">
        <v>1</v>
      </c>
      <c r="P1165" s="47">
        <v>0.101772751408</v>
      </c>
      <c r="Q1165" s="45">
        <f t="shared" si="104"/>
        <v>1.8604207836763198</v>
      </c>
      <c r="R1165" s="7" t="s">
        <v>1</v>
      </c>
      <c r="S1165" s="7" t="s">
        <v>1</v>
      </c>
    </row>
    <row r="1166" spans="1:19" s="5" customFormat="1" x14ac:dyDescent="0.3">
      <c r="A1166" s="26">
        <v>29877</v>
      </c>
      <c r="B1166" s="57">
        <f t="shared" si="102"/>
        <v>1506.2280786756455</v>
      </c>
      <c r="C1166" s="57">
        <f t="shared" si="103"/>
        <v>2.2187609853913104</v>
      </c>
      <c r="D1166" s="45">
        <f t="shared" si="105"/>
        <v>28.358953519499043</v>
      </c>
      <c r="E1166" s="45"/>
      <c r="F1166" s="7" t="s">
        <v>1</v>
      </c>
      <c r="G1166" s="7" t="s">
        <v>1</v>
      </c>
      <c r="H1166" s="7" t="s">
        <v>1</v>
      </c>
      <c r="I1166" s="7" t="s">
        <v>1</v>
      </c>
      <c r="J1166" s="6" t="s">
        <v>1</v>
      </c>
      <c r="K1166" s="6" t="s">
        <v>1</v>
      </c>
      <c r="L1166" s="7" t="s">
        <v>1</v>
      </c>
      <c r="M1166" s="7" t="s">
        <v>1</v>
      </c>
      <c r="N1166" s="7" t="s">
        <v>1</v>
      </c>
      <c r="O1166" s="7" t="s">
        <v>1</v>
      </c>
      <c r="P1166" s="47">
        <v>0.10403084551</v>
      </c>
      <c r="Q1166" s="45">
        <f t="shared" si="104"/>
        <v>2.2187609853913104</v>
      </c>
      <c r="R1166" s="7" t="s">
        <v>1</v>
      </c>
      <c r="S1166" s="7" t="s">
        <v>1</v>
      </c>
    </row>
    <row r="1167" spans="1:19" s="5" customFormat="1" x14ac:dyDescent="0.3">
      <c r="A1167" s="26">
        <v>29908</v>
      </c>
      <c r="B1167" s="57">
        <f t="shared" si="102"/>
        <v>1535.2157673259446</v>
      </c>
      <c r="C1167" s="57">
        <f t="shared" si="103"/>
        <v>1.9245218609778236</v>
      </c>
      <c r="D1167" s="45">
        <f t="shared" si="105"/>
        <v>28.598232343353637</v>
      </c>
      <c r="E1167" s="45"/>
      <c r="F1167" s="7" t="s">
        <v>1</v>
      </c>
      <c r="G1167" s="7" t="s">
        <v>1</v>
      </c>
      <c r="H1167" s="7" t="s">
        <v>1</v>
      </c>
      <c r="I1167" s="7" t="s">
        <v>1</v>
      </c>
      <c r="J1167" s="6" t="s">
        <v>1</v>
      </c>
      <c r="K1167" s="6" t="s">
        <v>1</v>
      </c>
      <c r="L1167" s="7" t="s">
        <v>1</v>
      </c>
      <c r="M1167" s="7" t="s">
        <v>1</v>
      </c>
      <c r="N1167" s="7" t="s">
        <v>1</v>
      </c>
      <c r="O1167" s="7" t="s">
        <v>1</v>
      </c>
      <c r="P1167" s="47">
        <v>0.106032941874</v>
      </c>
      <c r="Q1167" s="45">
        <f t="shared" si="104"/>
        <v>1.9245218609778236</v>
      </c>
      <c r="R1167" s="7" t="s">
        <v>1</v>
      </c>
      <c r="S1167" s="7" t="s">
        <v>1</v>
      </c>
    </row>
    <row r="1168" spans="1:19" s="5" customFormat="1" x14ac:dyDescent="0.3">
      <c r="A1168" s="26">
        <v>29938</v>
      </c>
      <c r="B1168" s="57">
        <f t="shared" si="102"/>
        <v>1576.5398726194353</v>
      </c>
      <c r="C1168" s="57">
        <f t="shared" si="103"/>
        <v>2.6917457580226234</v>
      </c>
      <c r="D1168" s="45">
        <f t="shared" si="105"/>
        <v>28.684633025344809</v>
      </c>
      <c r="E1168" s="45"/>
      <c r="F1168" s="7" t="s">
        <v>1</v>
      </c>
      <c r="G1168" s="7" t="s">
        <v>1</v>
      </c>
      <c r="H1168" s="7" t="s">
        <v>1</v>
      </c>
      <c r="I1168" s="7" t="s">
        <v>1</v>
      </c>
      <c r="J1168" s="6" t="s">
        <v>1</v>
      </c>
      <c r="K1168" s="6" t="s">
        <v>1</v>
      </c>
      <c r="L1168" s="7" t="s">
        <v>1</v>
      </c>
      <c r="M1168" s="7" t="s">
        <v>1</v>
      </c>
      <c r="N1168" s="7" t="s">
        <v>1</v>
      </c>
      <c r="O1168" s="7" t="s">
        <v>1</v>
      </c>
      <c r="P1168" s="47">
        <v>0.108887079089</v>
      </c>
      <c r="Q1168" s="45">
        <f t="shared" si="104"/>
        <v>2.6917457580226234</v>
      </c>
      <c r="R1168" s="7" t="s">
        <v>1</v>
      </c>
      <c r="S1168" s="7" t="s">
        <v>1</v>
      </c>
    </row>
    <row r="1169" spans="1:19" s="5" customFormat="1" x14ac:dyDescent="0.3">
      <c r="A1169" s="26">
        <v>29969</v>
      </c>
      <c r="B1169" s="57">
        <f t="shared" si="102"/>
        <v>1654.8731280265645</v>
      </c>
      <c r="C1169" s="57">
        <f t="shared" si="103"/>
        <v>4.9686821606977682</v>
      </c>
      <c r="D1169" s="45">
        <f t="shared" si="105"/>
        <v>30.862435500942965</v>
      </c>
      <c r="E1169" s="45"/>
      <c r="F1169" s="7" t="s">
        <v>1</v>
      </c>
      <c r="G1169" s="7" t="s">
        <v>1</v>
      </c>
      <c r="H1169" s="7" t="s">
        <v>1</v>
      </c>
      <c r="I1169" s="7" t="s">
        <v>1</v>
      </c>
      <c r="J1169" s="6" t="s">
        <v>1</v>
      </c>
      <c r="K1169" s="6" t="s">
        <v>1</v>
      </c>
      <c r="L1169" s="7" t="s">
        <v>1</v>
      </c>
      <c r="M1169" s="7" t="s">
        <v>1</v>
      </c>
      <c r="N1169" s="7" t="s">
        <v>1</v>
      </c>
      <c r="O1169" s="7" t="s">
        <v>1</v>
      </c>
      <c r="P1169" s="47">
        <v>0.114297331963</v>
      </c>
      <c r="Q1169" s="45">
        <f t="shared" si="104"/>
        <v>4.9686821606977682</v>
      </c>
      <c r="R1169" s="7" t="s">
        <v>1</v>
      </c>
      <c r="S1169" s="7" t="s">
        <v>1</v>
      </c>
    </row>
    <row r="1170" spans="1:19" s="5" customFormat="1" x14ac:dyDescent="0.3">
      <c r="A1170" s="26">
        <v>30000</v>
      </c>
      <c r="B1170" s="57">
        <f t="shared" si="102"/>
        <v>1719.9019798737236</v>
      </c>
      <c r="C1170" s="57">
        <f t="shared" si="103"/>
        <v>3.9295369986885875</v>
      </c>
      <c r="D1170" s="45">
        <f t="shared" si="105"/>
        <v>32.744116526822722</v>
      </c>
      <c r="E1170" s="45"/>
      <c r="F1170" s="7" t="s">
        <v>1</v>
      </c>
      <c r="G1170" s="7" t="s">
        <v>1</v>
      </c>
      <c r="H1170" s="7" t="s">
        <v>1</v>
      </c>
      <c r="I1170" s="7" t="s">
        <v>1</v>
      </c>
      <c r="J1170" s="6" t="s">
        <v>1</v>
      </c>
      <c r="K1170" s="6" t="s">
        <v>1</v>
      </c>
      <c r="L1170" s="7" t="s">
        <v>1</v>
      </c>
      <c r="M1170" s="7" t="s">
        <v>1</v>
      </c>
      <c r="N1170" s="7" t="s">
        <v>1</v>
      </c>
      <c r="O1170" s="7" t="s">
        <v>1</v>
      </c>
      <c r="P1170" s="47">
        <v>0.118788687911</v>
      </c>
      <c r="Q1170" s="45">
        <f t="shared" si="104"/>
        <v>3.9295369986885875</v>
      </c>
      <c r="R1170" s="7" t="s">
        <v>1</v>
      </c>
      <c r="S1170" s="7" t="s">
        <v>1</v>
      </c>
    </row>
    <row r="1171" spans="1:19" s="5" customFormat="1" x14ac:dyDescent="0.3">
      <c r="A1171" s="26">
        <v>30028</v>
      </c>
      <c r="B1171" s="57">
        <f t="shared" si="102"/>
        <v>1782.7178908131023</v>
      </c>
      <c r="C1171" s="57">
        <f t="shared" si="103"/>
        <v>3.652295983983378</v>
      </c>
      <c r="D1171" s="45">
        <f t="shared" si="105"/>
        <v>34.710729149565147</v>
      </c>
      <c r="E1171" s="45"/>
      <c r="F1171" s="7" t="s">
        <v>1</v>
      </c>
      <c r="G1171" s="7" t="s">
        <v>1</v>
      </c>
      <c r="H1171" s="7" t="s">
        <v>1</v>
      </c>
      <c r="I1171" s="7" t="s">
        <v>1</v>
      </c>
      <c r="J1171" s="6" t="s">
        <v>1</v>
      </c>
      <c r="K1171" s="6" t="s">
        <v>1</v>
      </c>
      <c r="L1171" s="7" t="s">
        <v>1</v>
      </c>
      <c r="M1171" s="7" t="s">
        <v>1</v>
      </c>
      <c r="N1171" s="7" t="s">
        <v>1</v>
      </c>
      <c r="O1171" s="7" t="s">
        <v>1</v>
      </c>
      <c r="P1171" s="47">
        <v>0.123127202389</v>
      </c>
      <c r="Q1171" s="45">
        <f t="shared" si="104"/>
        <v>3.652295983983378</v>
      </c>
      <c r="R1171" s="7" t="s">
        <v>1</v>
      </c>
      <c r="S1171" s="7" t="s">
        <v>1</v>
      </c>
    </row>
    <row r="1172" spans="1:19" s="5" customFormat="1" x14ac:dyDescent="0.3">
      <c r="A1172" s="26">
        <v>30059</v>
      </c>
      <c r="B1172" s="57">
        <f t="shared" si="102"/>
        <v>1879.3344671111995</v>
      </c>
      <c r="C1172" s="57">
        <f t="shared" si="103"/>
        <v>5.4196222967185292</v>
      </c>
      <c r="D1172" s="45">
        <f t="shared" si="105"/>
        <v>38.879462304929582</v>
      </c>
      <c r="E1172" s="45"/>
      <c r="F1172" s="7" t="s">
        <v>1</v>
      </c>
      <c r="G1172" s="7" t="s">
        <v>1</v>
      </c>
      <c r="H1172" s="7" t="s">
        <v>1</v>
      </c>
      <c r="I1172" s="7" t="s">
        <v>1</v>
      </c>
      <c r="J1172" s="6" t="s">
        <v>1</v>
      </c>
      <c r="K1172" s="6" t="s">
        <v>1</v>
      </c>
      <c r="L1172" s="7" t="s">
        <v>1</v>
      </c>
      <c r="M1172" s="7" t="s">
        <v>1</v>
      </c>
      <c r="N1172" s="7" t="s">
        <v>1</v>
      </c>
      <c r="O1172" s="7" t="s">
        <v>1</v>
      </c>
      <c r="P1172" s="47">
        <v>0.12980023170300001</v>
      </c>
      <c r="Q1172" s="45">
        <f t="shared" si="104"/>
        <v>5.4196222967185292</v>
      </c>
      <c r="R1172" s="7" t="s">
        <v>1</v>
      </c>
      <c r="S1172" s="7" t="s">
        <v>1</v>
      </c>
    </row>
    <row r="1173" spans="1:19" s="5" customFormat="1" x14ac:dyDescent="0.3">
      <c r="A1173" s="26">
        <v>30089</v>
      </c>
      <c r="B1173" s="57">
        <f t="shared" si="102"/>
        <v>1984.9682484095647</v>
      </c>
      <c r="C1173" s="57">
        <f t="shared" si="103"/>
        <v>5.620807958720575</v>
      </c>
      <c r="D1173" s="45">
        <f t="shared" si="105"/>
        <v>44.499935057593731</v>
      </c>
      <c r="E1173" s="45"/>
      <c r="F1173" s="7" t="s">
        <v>1</v>
      </c>
      <c r="G1173" s="7" t="s">
        <v>1</v>
      </c>
      <c r="H1173" s="7" t="s">
        <v>1</v>
      </c>
      <c r="I1173" s="7" t="s">
        <v>1</v>
      </c>
      <c r="J1173" s="6" t="s">
        <v>1</v>
      </c>
      <c r="K1173" s="6" t="s">
        <v>1</v>
      </c>
      <c r="L1173" s="7" t="s">
        <v>1</v>
      </c>
      <c r="M1173" s="7" t="s">
        <v>1</v>
      </c>
      <c r="N1173" s="7" t="s">
        <v>1</v>
      </c>
      <c r="O1173" s="7" t="s">
        <v>1</v>
      </c>
      <c r="P1173" s="47">
        <v>0.13709605345699999</v>
      </c>
      <c r="Q1173" s="45">
        <f t="shared" si="104"/>
        <v>5.620807958720575</v>
      </c>
      <c r="R1173" s="7" t="s">
        <v>1</v>
      </c>
      <c r="S1173" s="7" t="s">
        <v>1</v>
      </c>
    </row>
    <row r="1174" spans="1:19" s="5" customFormat="1" x14ac:dyDescent="0.3">
      <c r="A1174" s="26">
        <v>30120</v>
      </c>
      <c r="B1174" s="57">
        <f t="shared" si="102"/>
        <v>2080.5889813403173</v>
      </c>
      <c r="C1174" s="57">
        <f t="shared" si="103"/>
        <v>4.8172424424102411</v>
      </c>
      <c r="D1174" s="45">
        <f t="shared" si="105"/>
        <v>49.373472460317046</v>
      </c>
      <c r="E1174" s="45"/>
      <c r="F1174" s="7" t="s">
        <v>1</v>
      </c>
      <c r="G1174" s="7" t="s">
        <v>1</v>
      </c>
      <c r="H1174" s="7" t="s">
        <v>1</v>
      </c>
      <c r="I1174" s="7" t="s">
        <v>1</v>
      </c>
      <c r="J1174" s="6" t="s">
        <v>1</v>
      </c>
      <c r="K1174" s="6" t="s">
        <v>1</v>
      </c>
      <c r="L1174" s="7" t="s">
        <v>1</v>
      </c>
      <c r="M1174" s="7" t="s">
        <v>1</v>
      </c>
      <c r="N1174" s="7" t="s">
        <v>1</v>
      </c>
      <c r="O1174" s="7" t="s">
        <v>1</v>
      </c>
      <c r="P1174" s="47">
        <v>0.14370030273100001</v>
      </c>
      <c r="Q1174" s="45">
        <f t="shared" si="104"/>
        <v>4.8172424424102411</v>
      </c>
      <c r="R1174" s="7" t="s">
        <v>1</v>
      </c>
      <c r="S1174" s="7" t="s">
        <v>1</v>
      </c>
    </row>
    <row r="1175" spans="1:19" s="5" customFormat="1" x14ac:dyDescent="0.3">
      <c r="A1175" s="26">
        <v>30150</v>
      </c>
      <c r="B1175" s="57">
        <f t="shared" si="102"/>
        <v>2187.7993981705736</v>
      </c>
      <c r="C1175" s="57">
        <f t="shared" si="103"/>
        <v>5.1528878501120978</v>
      </c>
      <c r="D1175" s="45">
        <f t="shared" si="105"/>
        <v>54.351734033106894</v>
      </c>
      <c r="E1175" s="45"/>
      <c r="F1175" s="7" t="s">
        <v>1</v>
      </c>
      <c r="G1175" s="7" t="s">
        <v>1</v>
      </c>
      <c r="H1175" s="7" t="s">
        <v>1</v>
      </c>
      <c r="I1175" s="7" t="s">
        <v>1</v>
      </c>
      <c r="J1175" s="6" t="s">
        <v>1</v>
      </c>
      <c r="K1175" s="6" t="s">
        <v>1</v>
      </c>
      <c r="L1175" s="7" t="s">
        <v>1</v>
      </c>
      <c r="M1175" s="7" t="s">
        <v>1</v>
      </c>
      <c r="N1175" s="7" t="s">
        <v>1</v>
      </c>
      <c r="O1175" s="7" t="s">
        <v>1</v>
      </c>
      <c r="P1175" s="47">
        <v>0.151105018171</v>
      </c>
      <c r="Q1175" s="45">
        <f t="shared" si="104"/>
        <v>5.1528878501120978</v>
      </c>
      <c r="R1175" s="7" t="s">
        <v>1</v>
      </c>
      <c r="S1175" s="7" t="s">
        <v>1</v>
      </c>
    </row>
    <row r="1176" spans="1:19" s="5" customFormat="1" x14ac:dyDescent="0.3">
      <c r="A1176" s="26">
        <v>30181</v>
      </c>
      <c r="B1176" s="57">
        <f t="shared" si="102"/>
        <v>2433.3099347389784</v>
      </c>
      <c r="C1176" s="57">
        <f t="shared" si="103"/>
        <v>11.221802911807167</v>
      </c>
      <c r="D1176" s="45">
        <f t="shared" si="105"/>
        <v>68.206497714034086</v>
      </c>
      <c r="E1176" s="45"/>
      <c r="F1176" s="7" t="s">
        <v>1</v>
      </c>
      <c r="G1176" s="7" t="s">
        <v>1</v>
      </c>
      <c r="H1176" s="7" t="s">
        <v>1</v>
      </c>
      <c r="I1176" s="7" t="s">
        <v>1</v>
      </c>
      <c r="J1176" s="6" t="s">
        <v>1</v>
      </c>
      <c r="K1176" s="6" t="s">
        <v>1</v>
      </c>
      <c r="L1176" s="7" t="s">
        <v>1</v>
      </c>
      <c r="M1176" s="7" t="s">
        <v>1</v>
      </c>
      <c r="N1176" s="7" t="s">
        <v>1</v>
      </c>
      <c r="O1176" s="7" t="s">
        <v>1</v>
      </c>
      <c r="P1176" s="47">
        <v>0.16806172550000001</v>
      </c>
      <c r="Q1176" s="45">
        <f t="shared" si="104"/>
        <v>11.221802911807167</v>
      </c>
      <c r="R1176" s="7" t="s">
        <v>1</v>
      </c>
      <c r="S1176" s="7" t="s">
        <v>1</v>
      </c>
    </row>
    <row r="1177" spans="1:19" s="5" customFormat="1" x14ac:dyDescent="0.3">
      <c r="A1177" s="26">
        <v>30212</v>
      </c>
      <c r="B1177" s="57">
        <f t="shared" si="102"/>
        <v>2563.2015979658236</v>
      </c>
      <c r="C1177" s="57">
        <f t="shared" si="103"/>
        <v>5.3380648873559311</v>
      </c>
      <c r="D1177" s="45">
        <f t="shared" si="105"/>
        <v>73.949281127604593</v>
      </c>
      <c r="E1177" s="45"/>
      <c r="F1177" s="7" t="s">
        <v>1</v>
      </c>
      <c r="G1177" s="7" t="s">
        <v>1</v>
      </c>
      <c r="H1177" s="7" t="s">
        <v>1</v>
      </c>
      <c r="I1177" s="7" t="s">
        <v>1</v>
      </c>
      <c r="J1177" s="6" t="s">
        <v>1</v>
      </c>
      <c r="K1177" s="6" t="s">
        <v>1</v>
      </c>
      <c r="L1177" s="7" t="s">
        <v>1</v>
      </c>
      <c r="M1177" s="7" t="s">
        <v>1</v>
      </c>
      <c r="N1177" s="7" t="s">
        <v>1</v>
      </c>
      <c r="O1177" s="7" t="s">
        <v>1</v>
      </c>
      <c r="P1177" s="47">
        <v>0.17703296945800001</v>
      </c>
      <c r="Q1177" s="45">
        <f t="shared" si="104"/>
        <v>5.3380648873559311</v>
      </c>
      <c r="R1177" s="7" t="s">
        <v>1</v>
      </c>
      <c r="S1177" s="7" t="s">
        <v>1</v>
      </c>
    </row>
    <row r="1178" spans="1:19" s="5" customFormat="1" x14ac:dyDescent="0.3">
      <c r="A1178" s="26">
        <v>30242</v>
      </c>
      <c r="B1178" s="57">
        <f t="shared" si="102"/>
        <v>2696.0804917744977</v>
      </c>
      <c r="C1178" s="57">
        <f t="shared" si="103"/>
        <v>5.1840984304210691</v>
      </c>
      <c r="D1178" s="45">
        <f t="shared" si="105"/>
        <v>78.995500744152409</v>
      </c>
      <c r="E1178" s="45"/>
      <c r="F1178" s="7" t="s">
        <v>1</v>
      </c>
      <c r="G1178" s="7" t="s">
        <v>1</v>
      </c>
      <c r="H1178" s="7" t="s">
        <v>1</v>
      </c>
      <c r="I1178" s="7" t="s">
        <v>1</v>
      </c>
      <c r="J1178" s="6" t="s">
        <v>1</v>
      </c>
      <c r="K1178" s="6" t="s">
        <v>1</v>
      </c>
      <c r="L1178" s="7" t="s">
        <v>1</v>
      </c>
      <c r="M1178" s="7" t="s">
        <v>1</v>
      </c>
      <c r="N1178" s="7" t="s">
        <v>1</v>
      </c>
      <c r="O1178" s="7" t="s">
        <v>1</v>
      </c>
      <c r="P1178" s="47">
        <v>0.18621053284899999</v>
      </c>
      <c r="Q1178" s="45">
        <f t="shared" si="104"/>
        <v>5.1840984304210691</v>
      </c>
      <c r="R1178" s="7" t="s">
        <v>1</v>
      </c>
      <c r="S1178" s="7" t="s">
        <v>1</v>
      </c>
    </row>
    <row r="1179" spans="1:19" s="5" customFormat="1" x14ac:dyDescent="0.3">
      <c r="A1179" s="26">
        <v>30273</v>
      </c>
      <c r="B1179" s="57">
        <f t="shared" si="102"/>
        <v>2832.3892243126406</v>
      </c>
      <c r="C1179" s="57">
        <f t="shared" si="103"/>
        <v>5.0558109431082965</v>
      </c>
      <c r="D1179" s="45">
        <f t="shared" si="105"/>
        <v>84.494537158521155</v>
      </c>
      <c r="E1179" s="45"/>
      <c r="F1179" s="7" t="s">
        <v>1</v>
      </c>
      <c r="G1179" s="7" t="s">
        <v>1</v>
      </c>
      <c r="H1179" s="7" t="s">
        <v>1</v>
      </c>
      <c r="I1179" s="7" t="s">
        <v>1</v>
      </c>
      <c r="J1179" s="6" t="s">
        <v>1</v>
      </c>
      <c r="K1179" s="6" t="s">
        <v>1</v>
      </c>
      <c r="L1179" s="7" t="s">
        <v>1</v>
      </c>
      <c r="M1179" s="7" t="s">
        <v>1</v>
      </c>
      <c r="N1179" s="7" t="s">
        <v>1</v>
      </c>
      <c r="O1179" s="7" t="s">
        <v>1</v>
      </c>
      <c r="P1179" s="47">
        <v>0.19562498534600001</v>
      </c>
      <c r="Q1179" s="45">
        <f t="shared" si="104"/>
        <v>5.0558109431082965</v>
      </c>
      <c r="R1179" s="7" t="s">
        <v>1</v>
      </c>
      <c r="S1179" s="7" t="s">
        <v>1</v>
      </c>
    </row>
    <row r="1180" spans="1:19" s="5" customFormat="1" x14ac:dyDescent="0.3">
      <c r="A1180" s="26">
        <v>30303</v>
      </c>
      <c r="B1180" s="57">
        <f t="shared" si="102"/>
        <v>3134.8518377288319</v>
      </c>
      <c r="C1180" s="57">
        <f t="shared" si="103"/>
        <v>10.678709367339589</v>
      </c>
      <c r="D1180" s="45">
        <f t="shared" si="105"/>
        <v>98.843802949318828</v>
      </c>
      <c r="E1180" s="45"/>
      <c r="F1180" s="7" t="s">
        <v>1</v>
      </c>
      <c r="G1180" s="7" t="s">
        <v>1</v>
      </c>
      <c r="H1180" s="7" t="s">
        <v>1</v>
      </c>
      <c r="I1180" s="7" t="s">
        <v>1</v>
      </c>
      <c r="J1180" s="6" t="s">
        <v>1</v>
      </c>
      <c r="K1180" s="6" t="s">
        <v>1</v>
      </c>
      <c r="L1180" s="7" t="s">
        <v>1</v>
      </c>
      <c r="M1180" s="7" t="s">
        <v>1</v>
      </c>
      <c r="N1180" s="7" t="s">
        <v>1</v>
      </c>
      <c r="O1180" s="7" t="s">
        <v>1</v>
      </c>
      <c r="P1180" s="47">
        <v>0.21651520898099999</v>
      </c>
      <c r="Q1180" s="45">
        <f t="shared" si="104"/>
        <v>10.678709367339589</v>
      </c>
      <c r="R1180" s="7" t="s">
        <v>1</v>
      </c>
      <c r="S1180" s="7" t="s">
        <v>1</v>
      </c>
    </row>
    <row r="1181" spans="1:19" s="5" customFormat="1" x14ac:dyDescent="0.3">
      <c r="A1181" s="26">
        <v>30334</v>
      </c>
      <c r="B1181" s="57">
        <f t="shared" ref="B1181:B1244" si="106">B1180*(1+(C1181/100))</f>
        <v>3475.9555503265851</v>
      </c>
      <c r="C1181" s="57">
        <f t="shared" si="103"/>
        <v>10.881015443615972</v>
      </c>
      <c r="D1181" s="45">
        <f t="shared" si="105"/>
        <v>110.04362760253778</v>
      </c>
      <c r="E1181" s="45"/>
      <c r="F1181" s="7" t="s">
        <v>1</v>
      </c>
      <c r="G1181" s="7" t="s">
        <v>1</v>
      </c>
      <c r="H1181" s="7" t="s">
        <v>1</v>
      </c>
      <c r="I1181" s="7" t="s">
        <v>1</v>
      </c>
      <c r="J1181" s="6" t="s">
        <v>1</v>
      </c>
      <c r="K1181" s="6" t="s">
        <v>1</v>
      </c>
      <c r="L1181" s="7" t="s">
        <v>1</v>
      </c>
      <c r="M1181" s="7" t="s">
        <v>1</v>
      </c>
      <c r="N1181" s="7" t="s">
        <v>1</v>
      </c>
      <c r="O1181" s="7" t="s">
        <v>1</v>
      </c>
      <c r="P1181" s="47">
        <v>0.240074262308</v>
      </c>
      <c r="Q1181" s="45">
        <f t="shared" si="104"/>
        <v>10.881015443615972</v>
      </c>
      <c r="R1181" s="7" t="s">
        <v>1</v>
      </c>
      <c r="S1181" s="7" t="s">
        <v>1</v>
      </c>
    </row>
    <row r="1182" spans="1:19" s="5" customFormat="1" x14ac:dyDescent="0.3">
      <c r="A1182" s="26">
        <v>30365</v>
      </c>
      <c r="B1182" s="57">
        <f t="shared" si="106"/>
        <v>3662.4949660719421</v>
      </c>
      <c r="C1182" s="57">
        <f t="shared" si="103"/>
        <v>5.3665650508053941</v>
      </c>
      <c r="D1182" s="45">
        <f t="shared" si="105"/>
        <v>112.94788941058403</v>
      </c>
      <c r="E1182" s="45"/>
      <c r="F1182" s="7" t="s">
        <v>1</v>
      </c>
      <c r="G1182" s="7" t="s">
        <v>1</v>
      </c>
      <c r="H1182" s="7" t="s">
        <v>1</v>
      </c>
      <c r="I1182" s="7" t="s">
        <v>1</v>
      </c>
      <c r="J1182" s="6" t="s">
        <v>1</v>
      </c>
      <c r="K1182" s="6" t="s">
        <v>1</v>
      </c>
      <c r="L1182" s="7" t="s">
        <v>1</v>
      </c>
      <c r="M1182" s="7" t="s">
        <v>1</v>
      </c>
      <c r="N1182" s="7" t="s">
        <v>1</v>
      </c>
      <c r="O1182" s="7" t="s">
        <v>1</v>
      </c>
      <c r="P1182" s="47">
        <v>0.25295800376499999</v>
      </c>
      <c r="Q1182" s="45">
        <f t="shared" si="104"/>
        <v>5.3665650508053941</v>
      </c>
      <c r="R1182" s="7" t="s">
        <v>1</v>
      </c>
      <c r="S1182" s="7" t="s">
        <v>1</v>
      </c>
    </row>
    <row r="1183" spans="1:19" s="5" customFormat="1" x14ac:dyDescent="0.3">
      <c r="A1183" s="26">
        <v>30393</v>
      </c>
      <c r="B1183" s="57">
        <f t="shared" si="106"/>
        <v>3839.7682659121206</v>
      </c>
      <c r="C1183" s="57">
        <f t="shared" si="103"/>
        <v>4.8402332694618133</v>
      </c>
      <c r="D1183" s="45">
        <f t="shared" si="105"/>
        <v>115.38844063323963</v>
      </c>
      <c r="E1183" s="45"/>
      <c r="F1183" s="7" t="s">
        <v>1</v>
      </c>
      <c r="G1183" s="7" t="s">
        <v>1</v>
      </c>
      <c r="H1183" s="7" t="s">
        <v>1</v>
      </c>
      <c r="I1183" s="7" t="s">
        <v>1</v>
      </c>
      <c r="J1183" s="6" t="s">
        <v>1</v>
      </c>
      <c r="K1183" s="6" t="s">
        <v>1</v>
      </c>
      <c r="L1183" s="7" t="s">
        <v>1</v>
      </c>
      <c r="M1183" s="7" t="s">
        <v>1</v>
      </c>
      <c r="N1183" s="7" t="s">
        <v>1</v>
      </c>
      <c r="O1183" s="7" t="s">
        <v>1</v>
      </c>
      <c r="P1183" s="47">
        <v>0.26520176122099998</v>
      </c>
      <c r="Q1183" s="45">
        <f t="shared" si="104"/>
        <v>4.8402332694618133</v>
      </c>
      <c r="R1183" s="7" t="s">
        <v>1</v>
      </c>
      <c r="S1183" s="7" t="s">
        <v>1</v>
      </c>
    </row>
    <row r="1184" spans="1:19" s="5" customFormat="1" x14ac:dyDescent="0.3">
      <c r="A1184" s="26">
        <v>30424</v>
      </c>
      <c r="B1184" s="57">
        <f t="shared" si="106"/>
        <v>4082.8723640632415</v>
      </c>
      <c r="C1184" s="57">
        <f t="shared" si="103"/>
        <v>6.3312179620134579</v>
      </c>
      <c r="D1184" s="45">
        <f t="shared" si="105"/>
        <v>117.25097025114368</v>
      </c>
      <c r="E1184" s="45"/>
      <c r="F1184" s="7" t="s">
        <v>1</v>
      </c>
      <c r="G1184" s="7" t="s">
        <v>1</v>
      </c>
      <c r="H1184" s="7" t="s">
        <v>1</v>
      </c>
      <c r="I1184" s="7" t="s">
        <v>1</v>
      </c>
      <c r="J1184" s="6" t="s">
        <v>1</v>
      </c>
      <c r="K1184" s="6" t="s">
        <v>1</v>
      </c>
      <c r="L1184" s="7" t="s">
        <v>1</v>
      </c>
      <c r="M1184" s="7" t="s">
        <v>1</v>
      </c>
      <c r="N1184" s="7" t="s">
        <v>1</v>
      </c>
      <c r="O1184" s="7" t="s">
        <v>1</v>
      </c>
      <c r="P1184" s="47">
        <v>0.28199226276299999</v>
      </c>
      <c r="Q1184" s="45">
        <f t="shared" si="104"/>
        <v>6.3312179620134579</v>
      </c>
      <c r="R1184" s="7" t="s">
        <v>1</v>
      </c>
      <c r="S1184" s="7" t="s">
        <v>1</v>
      </c>
    </row>
    <row r="1185" spans="1:19" s="5" customFormat="1" x14ac:dyDescent="0.3">
      <c r="A1185" s="26">
        <v>30454</v>
      </c>
      <c r="B1185" s="57">
        <f t="shared" si="106"/>
        <v>4259.9520665200644</v>
      </c>
      <c r="C1185" s="57">
        <f t="shared" si="103"/>
        <v>4.3371353955477199</v>
      </c>
      <c r="D1185" s="45">
        <f t="shared" si="105"/>
        <v>114.61058986375762</v>
      </c>
      <c r="E1185" s="45"/>
      <c r="F1185" s="7" t="s">
        <v>1</v>
      </c>
      <c r="G1185" s="7" t="s">
        <v>1</v>
      </c>
      <c r="H1185" s="7" t="s">
        <v>1</v>
      </c>
      <c r="I1185" s="7" t="s">
        <v>1</v>
      </c>
      <c r="J1185" s="6" t="s">
        <v>1</v>
      </c>
      <c r="K1185" s="6" t="s">
        <v>1</v>
      </c>
      <c r="L1185" s="7" t="s">
        <v>1</v>
      </c>
      <c r="M1185" s="7" t="s">
        <v>1</v>
      </c>
      <c r="N1185" s="7" t="s">
        <v>1</v>
      </c>
      <c r="O1185" s="7" t="s">
        <v>1</v>
      </c>
      <c r="P1185" s="47">
        <v>0.29422264900400003</v>
      </c>
      <c r="Q1185" s="45">
        <f t="shared" si="104"/>
        <v>4.3371353955477199</v>
      </c>
      <c r="R1185" s="7" t="s">
        <v>1</v>
      </c>
      <c r="S1185" s="7" t="s">
        <v>1</v>
      </c>
    </row>
    <row r="1186" spans="1:19" s="5" customFormat="1" x14ac:dyDescent="0.3">
      <c r="A1186" s="26">
        <v>30485</v>
      </c>
      <c r="B1186" s="57">
        <f t="shared" si="106"/>
        <v>4421.2655135897467</v>
      </c>
      <c r="C1186" s="57">
        <f t="shared" si="103"/>
        <v>3.78674324383792</v>
      </c>
      <c r="D1186" s="45">
        <f t="shared" si="105"/>
        <v>112.50066943743802</v>
      </c>
      <c r="E1186" s="45"/>
      <c r="F1186" s="7" t="s">
        <v>1</v>
      </c>
      <c r="G1186" s="7" t="s">
        <v>1</v>
      </c>
      <c r="H1186" s="7" t="s">
        <v>1</v>
      </c>
      <c r="I1186" s="7" t="s">
        <v>1</v>
      </c>
      <c r="J1186" s="6" t="s">
        <v>1</v>
      </c>
      <c r="K1186" s="6" t="s">
        <v>1</v>
      </c>
      <c r="L1186" s="7" t="s">
        <v>1</v>
      </c>
      <c r="M1186" s="7" t="s">
        <v>1</v>
      </c>
      <c r="N1186" s="7" t="s">
        <v>1</v>
      </c>
      <c r="O1186" s="7" t="s">
        <v>1</v>
      </c>
      <c r="P1186" s="47">
        <v>0.30536410528699998</v>
      </c>
      <c r="Q1186" s="45">
        <f t="shared" si="104"/>
        <v>3.78674324383792</v>
      </c>
      <c r="R1186" s="7" t="s">
        <v>1</v>
      </c>
      <c r="S1186" s="7" t="s">
        <v>1</v>
      </c>
    </row>
    <row r="1187" spans="1:19" s="5" customFormat="1" x14ac:dyDescent="0.3">
      <c r="A1187" s="26">
        <v>30515</v>
      </c>
      <c r="B1187" s="57">
        <f t="shared" si="106"/>
        <v>4639.8628188929997</v>
      </c>
      <c r="C1187" s="57">
        <f t="shared" si="103"/>
        <v>4.9442247843144882</v>
      </c>
      <c r="D1187" s="45">
        <f t="shared" si="105"/>
        <v>112.07898780723812</v>
      </c>
      <c r="E1187" s="45"/>
      <c r="F1187" s="7" t="s">
        <v>1</v>
      </c>
      <c r="G1187" s="7" t="s">
        <v>1</v>
      </c>
      <c r="H1187" s="7" t="s">
        <v>1</v>
      </c>
      <c r="I1187" s="7" t="s">
        <v>1</v>
      </c>
      <c r="J1187" s="6" t="s">
        <v>1</v>
      </c>
      <c r="K1187" s="6" t="s">
        <v>1</v>
      </c>
      <c r="L1187" s="7" t="s">
        <v>1</v>
      </c>
      <c r="M1187" s="7" t="s">
        <v>1</v>
      </c>
      <c r="N1187" s="7" t="s">
        <v>1</v>
      </c>
      <c r="O1187" s="7" t="s">
        <v>1</v>
      </c>
      <c r="P1187" s="47">
        <v>0.32046199306299999</v>
      </c>
      <c r="Q1187" s="45">
        <f t="shared" si="104"/>
        <v>4.9442247843144882</v>
      </c>
      <c r="R1187" s="7" t="s">
        <v>1</v>
      </c>
      <c r="S1187" s="7" t="s">
        <v>1</v>
      </c>
    </row>
    <row r="1188" spans="1:19" s="5" customFormat="1" x14ac:dyDescent="0.3">
      <c r="A1188" s="26">
        <v>30546</v>
      </c>
      <c r="B1188" s="57">
        <f t="shared" si="106"/>
        <v>4819.9574087069077</v>
      </c>
      <c r="C1188" s="57">
        <f t="shared" si="103"/>
        <v>3.8814636734642916</v>
      </c>
      <c r="D1188" s="45">
        <f t="shared" si="105"/>
        <v>98.082346185955345</v>
      </c>
      <c r="E1188" s="45"/>
      <c r="F1188" s="7" t="s">
        <v>1</v>
      </c>
      <c r="G1188" s="7" t="s">
        <v>1</v>
      </c>
      <c r="H1188" s="7" t="s">
        <v>1</v>
      </c>
      <c r="I1188" s="7" t="s">
        <v>1</v>
      </c>
      <c r="J1188" s="6" t="s">
        <v>1</v>
      </c>
      <c r="K1188" s="6" t="s">
        <v>1</v>
      </c>
      <c r="L1188" s="7" t="s">
        <v>1</v>
      </c>
      <c r="M1188" s="7" t="s">
        <v>1</v>
      </c>
      <c r="N1188" s="7" t="s">
        <v>1</v>
      </c>
      <c r="O1188" s="7" t="s">
        <v>1</v>
      </c>
      <c r="P1188" s="47">
        <v>0.33290060891099998</v>
      </c>
      <c r="Q1188" s="45">
        <f t="shared" si="104"/>
        <v>3.8814636734642916</v>
      </c>
      <c r="R1188" s="7" t="s">
        <v>1</v>
      </c>
      <c r="S1188" s="7" t="s">
        <v>1</v>
      </c>
    </row>
    <row r="1189" spans="1:19" s="5" customFormat="1" x14ac:dyDescent="0.3">
      <c r="A1189" s="26">
        <v>30577</v>
      </c>
      <c r="B1189" s="57">
        <f t="shared" si="106"/>
        <v>4968.2983334472992</v>
      </c>
      <c r="C1189" s="57">
        <f t="shared" si="103"/>
        <v>3.0776397416380608</v>
      </c>
      <c r="D1189" s="45">
        <f t="shared" si="105"/>
        <v>93.831742980738568</v>
      </c>
      <c r="E1189" s="45"/>
      <c r="F1189" s="7" t="s">
        <v>1</v>
      </c>
      <c r="G1189" s="7" t="s">
        <v>1</v>
      </c>
      <c r="H1189" s="7" t="s">
        <v>1</v>
      </c>
      <c r="I1189" s="7" t="s">
        <v>1</v>
      </c>
      <c r="J1189" s="6" t="s">
        <v>1</v>
      </c>
      <c r="K1189" s="6" t="s">
        <v>1</v>
      </c>
      <c r="L1189" s="7" t="s">
        <v>1</v>
      </c>
      <c r="M1189" s="7" t="s">
        <v>1</v>
      </c>
      <c r="N1189" s="7" t="s">
        <v>1</v>
      </c>
      <c r="O1189" s="7" t="s">
        <v>1</v>
      </c>
      <c r="P1189" s="47">
        <v>0.34314609035100002</v>
      </c>
      <c r="Q1189" s="45">
        <f t="shared" si="104"/>
        <v>3.0776397416380608</v>
      </c>
      <c r="R1189" s="7" t="s">
        <v>1</v>
      </c>
      <c r="S1189" s="7" t="s">
        <v>1</v>
      </c>
    </row>
    <row r="1190" spans="1:19" s="5" customFormat="1" x14ac:dyDescent="0.3">
      <c r="A1190" s="26">
        <v>30607</v>
      </c>
      <c r="B1190" s="57">
        <f t="shared" si="106"/>
        <v>5133.1521464881016</v>
      </c>
      <c r="C1190" s="57">
        <f t="shared" si="103"/>
        <v>3.3181142108754447</v>
      </c>
      <c r="D1190" s="45">
        <f t="shared" si="105"/>
        <v>90.393134112608791</v>
      </c>
      <c r="E1190" s="45"/>
      <c r="F1190" s="7" t="s">
        <v>1</v>
      </c>
      <c r="G1190" s="7" t="s">
        <v>1</v>
      </c>
      <c r="H1190" s="7" t="s">
        <v>1</v>
      </c>
      <c r="I1190" s="7" t="s">
        <v>1</v>
      </c>
      <c r="J1190" s="6" t="s">
        <v>1</v>
      </c>
      <c r="K1190" s="6" t="s">
        <v>1</v>
      </c>
      <c r="L1190" s="7" t="s">
        <v>1</v>
      </c>
      <c r="M1190" s="7" t="s">
        <v>1</v>
      </c>
      <c r="N1190" s="7" t="s">
        <v>1</v>
      </c>
      <c r="O1190" s="7" t="s">
        <v>1</v>
      </c>
      <c r="P1190" s="47">
        <v>0.35453206953900002</v>
      </c>
      <c r="Q1190" s="45">
        <f t="shared" si="104"/>
        <v>3.3181142108754447</v>
      </c>
      <c r="R1190" s="7" t="s">
        <v>1</v>
      </c>
      <c r="S1190" s="7" t="s">
        <v>1</v>
      </c>
    </row>
    <row r="1191" spans="1:19" s="5" customFormat="1" x14ac:dyDescent="0.3">
      <c r="A1191" s="26">
        <v>30638</v>
      </c>
      <c r="B1191" s="57">
        <f t="shared" si="106"/>
        <v>5434.6191162122586</v>
      </c>
      <c r="C1191" s="57">
        <f t="shared" si="103"/>
        <v>5.8729404685658571</v>
      </c>
      <c r="D1191" s="45">
        <f t="shared" si="105"/>
        <v>91.874021746821285</v>
      </c>
      <c r="E1191" s="45"/>
      <c r="F1191" s="7" t="s">
        <v>1</v>
      </c>
      <c r="G1191" s="7" t="s">
        <v>1</v>
      </c>
      <c r="H1191" s="7" t="s">
        <v>1</v>
      </c>
      <c r="I1191" s="7" t="s">
        <v>1</v>
      </c>
      <c r="J1191" s="6" t="s">
        <v>1</v>
      </c>
      <c r="K1191" s="6" t="s">
        <v>1</v>
      </c>
      <c r="L1191" s="7" t="s">
        <v>1</v>
      </c>
      <c r="M1191" s="7" t="s">
        <v>1</v>
      </c>
      <c r="N1191" s="7" t="s">
        <v>1</v>
      </c>
      <c r="O1191" s="7" t="s">
        <v>1</v>
      </c>
      <c r="P1191" s="47">
        <v>0.37535352692500001</v>
      </c>
      <c r="Q1191" s="45">
        <f t="shared" si="104"/>
        <v>5.8729404685658571</v>
      </c>
      <c r="R1191" s="7" t="s">
        <v>1</v>
      </c>
      <c r="S1191" s="7" t="s">
        <v>1</v>
      </c>
    </row>
    <row r="1192" spans="1:19" s="5" customFormat="1" x14ac:dyDescent="0.3">
      <c r="A1192" s="26">
        <v>30668</v>
      </c>
      <c r="B1192" s="57">
        <f t="shared" si="106"/>
        <v>5667.1294736905948</v>
      </c>
      <c r="C1192" s="57">
        <f t="shared" si="103"/>
        <v>4.2783192806414627</v>
      </c>
      <c r="D1192" s="45">
        <f t="shared" si="105"/>
        <v>80.778223885578342</v>
      </c>
      <c r="E1192" s="45"/>
      <c r="F1192" s="7" t="s">
        <v>1</v>
      </c>
      <c r="G1192" s="7" t="s">
        <v>1</v>
      </c>
      <c r="H1192" s="7" t="s">
        <v>1</v>
      </c>
      <c r="I1192" s="7" t="s">
        <v>1</v>
      </c>
      <c r="J1192" s="6" t="s">
        <v>1</v>
      </c>
      <c r="K1192" s="6" t="s">
        <v>1</v>
      </c>
      <c r="L1192" s="7" t="s">
        <v>1</v>
      </c>
      <c r="M1192" s="7" t="s">
        <v>1</v>
      </c>
      <c r="N1192" s="7" t="s">
        <v>1</v>
      </c>
      <c r="O1192" s="7" t="s">
        <v>1</v>
      </c>
      <c r="P1192" s="47">
        <v>0.391412349238</v>
      </c>
      <c r="Q1192" s="45">
        <f t="shared" si="104"/>
        <v>4.2783192806414627</v>
      </c>
      <c r="R1192" s="7" t="s">
        <v>1</v>
      </c>
      <c r="S1192" s="7" t="s">
        <v>1</v>
      </c>
    </row>
    <row r="1193" spans="1:19" s="5" customFormat="1" x14ac:dyDescent="0.3">
      <c r="A1193" s="26">
        <v>30699</v>
      </c>
      <c r="B1193" s="57">
        <f t="shared" si="106"/>
        <v>6027.1527127103118</v>
      </c>
      <c r="C1193" s="57">
        <f t="shared" si="103"/>
        <v>6.3528324293826266</v>
      </c>
      <c r="D1193" s="45">
        <f t="shared" si="105"/>
        <v>73.395563477330072</v>
      </c>
      <c r="E1193" s="45"/>
      <c r="F1193" s="7" t="s">
        <v>1</v>
      </c>
      <c r="G1193" s="7" t="s">
        <v>1</v>
      </c>
      <c r="H1193" s="7" t="s">
        <v>1</v>
      </c>
      <c r="I1193" s="7" t="s">
        <v>1</v>
      </c>
      <c r="J1193" s="6" t="s">
        <v>1</v>
      </c>
      <c r="K1193" s="6" t="s">
        <v>1</v>
      </c>
      <c r="L1193" s="7" t="s">
        <v>1</v>
      </c>
      <c r="M1193" s="7" t="s">
        <v>1</v>
      </c>
      <c r="N1193" s="7" t="s">
        <v>1</v>
      </c>
      <c r="O1193" s="7" t="s">
        <v>1</v>
      </c>
      <c r="P1193" s="47">
        <v>0.41627811989300001</v>
      </c>
      <c r="Q1193" s="45">
        <f t="shared" si="104"/>
        <v>6.3528324293826266</v>
      </c>
      <c r="R1193" s="7" t="s">
        <v>1</v>
      </c>
      <c r="S1193" s="7" t="s">
        <v>1</v>
      </c>
    </row>
    <row r="1194" spans="1:19" s="5" customFormat="1" x14ac:dyDescent="0.3">
      <c r="A1194" s="26">
        <v>30730</v>
      </c>
      <c r="B1194" s="57">
        <f t="shared" si="106"/>
        <v>6345.2432976663204</v>
      </c>
      <c r="C1194" s="57">
        <f t="shared" si="103"/>
        <v>5.2776261050297535</v>
      </c>
      <c r="D1194" s="45">
        <f t="shared" si="105"/>
        <v>73.24920188140625</v>
      </c>
      <c r="E1194" s="45"/>
      <c r="F1194" s="7" t="s">
        <v>1</v>
      </c>
      <c r="G1194" s="7" t="s">
        <v>1</v>
      </c>
      <c r="H1194" s="7" t="s">
        <v>1</v>
      </c>
      <c r="I1194" s="7" t="s">
        <v>1</v>
      </c>
      <c r="J1194" s="6" t="s">
        <v>1</v>
      </c>
      <c r="K1194" s="6" t="s">
        <v>1</v>
      </c>
      <c r="L1194" s="7" t="s">
        <v>1</v>
      </c>
      <c r="M1194" s="7" t="s">
        <v>1</v>
      </c>
      <c r="N1194" s="7" t="s">
        <v>1</v>
      </c>
      <c r="O1194" s="7" t="s">
        <v>1</v>
      </c>
      <c r="P1194" s="47">
        <v>0.43824772261799999</v>
      </c>
      <c r="Q1194" s="45">
        <f t="shared" si="104"/>
        <v>5.2776261050297535</v>
      </c>
      <c r="R1194" s="7" t="s">
        <v>1</v>
      </c>
      <c r="S1194" s="7" t="s">
        <v>1</v>
      </c>
    </row>
    <row r="1195" spans="1:19" s="5" customFormat="1" x14ac:dyDescent="0.3">
      <c r="A1195" s="26">
        <v>30759</v>
      </c>
      <c r="B1195" s="57">
        <f t="shared" si="106"/>
        <v>6616.4500678477725</v>
      </c>
      <c r="C1195" s="57">
        <f t="shared" si="103"/>
        <v>4.2741744872288434</v>
      </c>
      <c r="D1195" s="45">
        <f t="shared" si="105"/>
        <v>72.313785875722971</v>
      </c>
      <c r="E1195" s="45"/>
      <c r="F1195" s="7" t="s">
        <v>1</v>
      </c>
      <c r="G1195" s="7" t="s">
        <v>1</v>
      </c>
      <c r="H1195" s="7" t="s">
        <v>1</v>
      </c>
      <c r="I1195" s="7" t="s">
        <v>1</v>
      </c>
      <c r="J1195" s="6" t="s">
        <v>1</v>
      </c>
      <c r="K1195" s="6" t="s">
        <v>1</v>
      </c>
      <c r="L1195" s="7" t="s">
        <v>1</v>
      </c>
      <c r="M1195" s="7" t="s">
        <v>1</v>
      </c>
      <c r="N1195" s="7" t="s">
        <v>1</v>
      </c>
      <c r="O1195" s="7" t="s">
        <v>1</v>
      </c>
      <c r="P1195" s="47">
        <v>0.45697919496900002</v>
      </c>
      <c r="Q1195" s="45">
        <f t="shared" si="104"/>
        <v>4.2741744872288434</v>
      </c>
      <c r="R1195" s="7" t="s">
        <v>1</v>
      </c>
      <c r="S1195" s="7" t="s">
        <v>1</v>
      </c>
    </row>
    <row r="1196" spans="1:19" s="5" customFormat="1" x14ac:dyDescent="0.3">
      <c r="A1196" s="26">
        <v>30790</v>
      </c>
      <c r="B1196" s="57">
        <f t="shared" si="106"/>
        <v>6902.6762607988239</v>
      </c>
      <c r="C1196" s="57">
        <f t="shared" si="103"/>
        <v>4.3259782816460701</v>
      </c>
      <c r="D1196" s="45">
        <f t="shared" si="105"/>
        <v>69.064218650453626</v>
      </c>
      <c r="E1196" s="45"/>
      <c r="F1196" s="7" t="s">
        <v>1</v>
      </c>
      <c r="G1196" s="7" t="s">
        <v>1</v>
      </c>
      <c r="H1196" s="7" t="s">
        <v>1</v>
      </c>
      <c r="I1196" s="7" t="s">
        <v>1</v>
      </c>
      <c r="J1196" s="6" t="s">
        <v>1</v>
      </c>
      <c r="K1196" s="6" t="s">
        <v>1</v>
      </c>
      <c r="L1196" s="7" t="s">
        <v>1</v>
      </c>
      <c r="M1196" s="7" t="s">
        <v>1</v>
      </c>
      <c r="N1196" s="7" t="s">
        <v>1</v>
      </c>
      <c r="O1196" s="7" t="s">
        <v>1</v>
      </c>
      <c r="P1196" s="47">
        <v>0.47674801569500003</v>
      </c>
      <c r="Q1196" s="45">
        <f t="shared" si="104"/>
        <v>4.3259782816460701</v>
      </c>
      <c r="R1196" s="7" t="s">
        <v>1</v>
      </c>
      <c r="S1196" s="7" t="s">
        <v>1</v>
      </c>
    </row>
    <row r="1197" spans="1:19" s="5" customFormat="1" x14ac:dyDescent="0.3">
      <c r="A1197" s="26">
        <v>30820</v>
      </c>
      <c r="B1197" s="57">
        <f t="shared" si="106"/>
        <v>7131.5631821498555</v>
      </c>
      <c r="C1197" s="57">
        <f t="shared" si="103"/>
        <v>3.3159156347938534</v>
      </c>
      <c r="D1197" s="45">
        <f t="shared" si="105"/>
        <v>67.409470125226022</v>
      </c>
      <c r="E1197" s="45"/>
      <c r="F1197" s="7" t="s">
        <v>1</v>
      </c>
      <c r="G1197" s="7" t="s">
        <v>1</v>
      </c>
      <c r="H1197" s="7" t="s">
        <v>1</v>
      </c>
      <c r="I1197" s="7" t="s">
        <v>1</v>
      </c>
      <c r="J1197" s="6" t="s">
        <v>1</v>
      </c>
      <c r="K1197" s="6" t="s">
        <v>1</v>
      </c>
      <c r="L1197" s="7" t="s">
        <v>1</v>
      </c>
      <c r="M1197" s="7" t="s">
        <v>1</v>
      </c>
      <c r="N1197" s="7" t="s">
        <v>1</v>
      </c>
      <c r="O1197" s="7" t="s">
        <v>1</v>
      </c>
      <c r="P1197" s="47">
        <v>0.49255657768599997</v>
      </c>
      <c r="Q1197" s="45">
        <f t="shared" si="104"/>
        <v>3.3159156347938534</v>
      </c>
      <c r="R1197" s="7" t="s">
        <v>1</v>
      </c>
      <c r="S1197" s="7" t="s">
        <v>1</v>
      </c>
    </row>
    <row r="1198" spans="1:19" s="5" customFormat="1" x14ac:dyDescent="0.3">
      <c r="A1198" s="26">
        <v>30851</v>
      </c>
      <c r="B1198" s="57">
        <f t="shared" si="106"/>
        <v>7389.6591461402149</v>
      </c>
      <c r="C1198" s="57">
        <f t="shared" si="103"/>
        <v>3.6190657980338381</v>
      </c>
      <c r="D1198" s="45">
        <f t="shared" si="105"/>
        <v>67.139004057242161</v>
      </c>
      <c r="E1198" s="45"/>
      <c r="F1198" s="7" t="s">
        <v>1</v>
      </c>
      <c r="G1198" s="7" t="s">
        <v>1</v>
      </c>
      <c r="H1198" s="7" t="s">
        <v>1</v>
      </c>
      <c r="I1198" s="7" t="s">
        <v>1</v>
      </c>
      <c r="J1198" s="6" t="s">
        <v>1</v>
      </c>
      <c r="K1198" s="6" t="s">
        <v>1</v>
      </c>
      <c r="L1198" s="7" t="s">
        <v>1</v>
      </c>
      <c r="M1198" s="7" t="s">
        <v>1</v>
      </c>
      <c r="N1198" s="7" t="s">
        <v>1</v>
      </c>
      <c r="O1198" s="7" t="s">
        <v>1</v>
      </c>
      <c r="P1198" s="47">
        <v>0.51038252432499998</v>
      </c>
      <c r="Q1198" s="45">
        <f t="shared" si="104"/>
        <v>3.6190657980338381</v>
      </c>
      <c r="R1198" s="7" t="s">
        <v>1</v>
      </c>
      <c r="S1198" s="7" t="s">
        <v>1</v>
      </c>
    </row>
    <row r="1199" spans="1:19" s="5" customFormat="1" x14ac:dyDescent="0.3">
      <c r="A1199" s="26">
        <v>30881</v>
      </c>
      <c r="B1199" s="57">
        <f t="shared" si="106"/>
        <v>7631.9058844466244</v>
      </c>
      <c r="C1199" s="57">
        <f t="shared" si="103"/>
        <v>3.2781855497751922</v>
      </c>
      <c r="D1199" s="45">
        <f t="shared" si="105"/>
        <v>64.485593267334579</v>
      </c>
      <c r="E1199" s="45"/>
      <c r="F1199" s="7" t="s">
        <v>1</v>
      </c>
      <c r="G1199" s="7" t="s">
        <v>1</v>
      </c>
      <c r="H1199" s="7" t="s">
        <v>1</v>
      </c>
      <c r="I1199" s="7" t="s">
        <v>1</v>
      </c>
      <c r="J1199" s="6" t="s">
        <v>1</v>
      </c>
      <c r="K1199" s="6" t="s">
        <v>1</v>
      </c>
      <c r="L1199" s="7" t="s">
        <v>1</v>
      </c>
      <c r="M1199" s="7" t="s">
        <v>1</v>
      </c>
      <c r="N1199" s="7" t="s">
        <v>1</v>
      </c>
      <c r="O1199" s="7" t="s">
        <v>1</v>
      </c>
      <c r="P1199" s="47">
        <v>0.52711381048600003</v>
      </c>
      <c r="Q1199" s="45">
        <f t="shared" si="104"/>
        <v>3.2781855497751922</v>
      </c>
      <c r="R1199" s="7" t="s">
        <v>1</v>
      </c>
      <c r="S1199" s="7" t="s">
        <v>1</v>
      </c>
    </row>
    <row r="1200" spans="1:19" s="5" customFormat="1" x14ac:dyDescent="0.3">
      <c r="A1200" s="26">
        <v>30912</v>
      </c>
      <c r="B1200" s="57">
        <f t="shared" si="106"/>
        <v>7848.8435839066969</v>
      </c>
      <c r="C1200" s="57">
        <f t="shared" si="103"/>
        <v>2.8425101507367767</v>
      </c>
      <c r="D1200" s="45">
        <f t="shared" si="105"/>
        <v>62.840517423003028</v>
      </c>
      <c r="E1200" s="45"/>
      <c r="F1200" s="7" t="s">
        <v>1</v>
      </c>
      <c r="G1200" s="7" t="s">
        <v>1</v>
      </c>
      <c r="H1200" s="7" t="s">
        <v>1</v>
      </c>
      <c r="I1200" s="7" t="s">
        <v>1</v>
      </c>
      <c r="J1200" s="6" t="s">
        <v>1</v>
      </c>
      <c r="K1200" s="6" t="s">
        <v>1</v>
      </c>
      <c r="L1200" s="7" t="s">
        <v>1</v>
      </c>
      <c r="M1200" s="7" t="s">
        <v>1</v>
      </c>
      <c r="N1200" s="7" t="s">
        <v>1</v>
      </c>
      <c r="O1200" s="7" t="s">
        <v>1</v>
      </c>
      <c r="P1200" s="47">
        <v>0.54209707405499996</v>
      </c>
      <c r="Q1200" s="45">
        <f t="shared" si="104"/>
        <v>2.8425101507367767</v>
      </c>
      <c r="R1200" s="7" t="s">
        <v>1</v>
      </c>
      <c r="S1200" s="7" t="s">
        <v>1</v>
      </c>
    </row>
    <row r="1201" spans="1:19" s="5" customFormat="1" x14ac:dyDescent="0.3">
      <c r="A1201" s="26">
        <v>30943</v>
      </c>
      <c r="B1201" s="57">
        <f t="shared" si="106"/>
        <v>8082.6540092222785</v>
      </c>
      <c r="C1201" s="57">
        <f t="shared" si="103"/>
        <v>2.9789155920368682</v>
      </c>
      <c r="D1201" s="45">
        <f t="shared" si="105"/>
        <v>62.684554484353107</v>
      </c>
      <c r="E1201" s="45"/>
      <c r="F1201" s="7" t="s">
        <v>1</v>
      </c>
      <c r="G1201" s="7" t="s">
        <v>1</v>
      </c>
      <c r="H1201" s="7" t="s">
        <v>1</v>
      </c>
      <c r="I1201" s="7" t="s">
        <v>1</v>
      </c>
      <c r="J1201" s="6" t="s">
        <v>1</v>
      </c>
      <c r="K1201" s="6" t="s">
        <v>1</v>
      </c>
      <c r="L1201" s="7" t="s">
        <v>1</v>
      </c>
      <c r="M1201" s="7" t="s">
        <v>1</v>
      </c>
      <c r="N1201" s="7" t="s">
        <v>1</v>
      </c>
      <c r="O1201" s="7" t="s">
        <v>1</v>
      </c>
      <c r="P1201" s="47">
        <v>0.55824568831800003</v>
      </c>
      <c r="Q1201" s="45">
        <f t="shared" si="104"/>
        <v>2.9789155920368682</v>
      </c>
      <c r="R1201" s="7" t="s">
        <v>1</v>
      </c>
      <c r="S1201" s="7" t="s">
        <v>1</v>
      </c>
    </row>
    <row r="1202" spans="1:19" s="5" customFormat="1" x14ac:dyDescent="0.3">
      <c r="A1202" s="26">
        <v>30973</v>
      </c>
      <c r="B1202" s="57">
        <f t="shared" si="106"/>
        <v>8365.0631686771503</v>
      </c>
      <c r="C1202" s="57">
        <f t="shared" si="103"/>
        <v>3.4940151976398326</v>
      </c>
      <c r="D1202" s="45">
        <f t="shared" si="105"/>
        <v>62.961527925880659</v>
      </c>
      <c r="E1202" s="45"/>
      <c r="F1202" s="7" t="s">
        <v>1</v>
      </c>
      <c r="G1202" s="7" t="s">
        <v>1</v>
      </c>
      <c r="H1202" s="7" t="s">
        <v>1</v>
      </c>
      <c r="I1202" s="7" t="s">
        <v>1</v>
      </c>
      <c r="J1202" s="6" t="s">
        <v>1</v>
      </c>
      <c r="K1202" s="6" t="s">
        <v>1</v>
      </c>
      <c r="L1202" s="7" t="s">
        <v>1</v>
      </c>
      <c r="M1202" s="7" t="s">
        <v>1</v>
      </c>
      <c r="N1202" s="7" t="s">
        <v>1</v>
      </c>
      <c r="O1202" s="7" t="s">
        <v>1</v>
      </c>
      <c r="P1202" s="47">
        <v>0.57775087750800003</v>
      </c>
      <c r="Q1202" s="45">
        <f t="shared" si="104"/>
        <v>3.4940151976398326</v>
      </c>
      <c r="R1202" s="7" t="s">
        <v>1</v>
      </c>
      <c r="S1202" s="7" t="s">
        <v>1</v>
      </c>
    </row>
    <row r="1203" spans="1:19" s="5" customFormat="1" x14ac:dyDescent="0.3">
      <c r="A1203" s="26">
        <v>31004</v>
      </c>
      <c r="B1203" s="57">
        <f t="shared" si="106"/>
        <v>8652.1468213178086</v>
      </c>
      <c r="C1203" s="57">
        <f t="shared" si="103"/>
        <v>3.4319364582402478</v>
      </c>
      <c r="D1203" s="45">
        <f t="shared" si="105"/>
        <v>59.204290793943535</v>
      </c>
      <c r="E1203" s="45"/>
      <c r="F1203" s="7" t="s">
        <v>1</v>
      </c>
      <c r="G1203" s="7" t="s">
        <v>1</v>
      </c>
      <c r="H1203" s="7" t="s">
        <v>1</v>
      </c>
      <c r="I1203" s="7" t="s">
        <v>1</v>
      </c>
      <c r="J1203" s="6" t="s">
        <v>1</v>
      </c>
      <c r="K1203" s="6" t="s">
        <v>1</v>
      </c>
      <c r="L1203" s="7" t="s">
        <v>1</v>
      </c>
      <c r="M1203" s="7" t="s">
        <v>1</v>
      </c>
      <c r="N1203" s="7" t="s">
        <v>1</v>
      </c>
      <c r="O1203" s="7" t="s">
        <v>1</v>
      </c>
      <c r="P1203" s="47">
        <v>0.59757892051100003</v>
      </c>
      <c r="Q1203" s="45">
        <f t="shared" si="104"/>
        <v>3.4319364582402478</v>
      </c>
      <c r="R1203" s="7" t="s">
        <v>1</v>
      </c>
      <c r="S1203" s="7" t="s">
        <v>1</v>
      </c>
    </row>
    <row r="1204" spans="1:19" s="5" customFormat="1" x14ac:dyDescent="0.3">
      <c r="A1204" s="26">
        <v>31034</v>
      </c>
      <c r="B1204" s="57">
        <f t="shared" si="106"/>
        <v>9019.6106298059021</v>
      </c>
      <c r="C1204" s="57">
        <f t="shared" si="103"/>
        <v>4.2470824418132658</v>
      </c>
      <c r="D1204" s="45">
        <f t="shared" si="105"/>
        <v>59.156600739034772</v>
      </c>
      <c r="E1204" s="45"/>
      <c r="F1204" s="7" t="s">
        <v>1</v>
      </c>
      <c r="G1204" s="7" t="s">
        <v>1</v>
      </c>
      <c r="H1204" s="7" t="s">
        <v>1</v>
      </c>
      <c r="I1204" s="7" t="s">
        <v>1</v>
      </c>
      <c r="J1204" s="6" t="s">
        <v>1</v>
      </c>
      <c r="K1204" s="6" t="s">
        <v>1</v>
      </c>
      <c r="L1204" s="7" t="s">
        <v>1</v>
      </c>
      <c r="M1204" s="7" t="s">
        <v>1</v>
      </c>
      <c r="N1204" s="7" t="s">
        <v>1</v>
      </c>
      <c r="O1204" s="7" t="s">
        <v>1</v>
      </c>
      <c r="P1204" s="47">
        <v>0.62295858991999997</v>
      </c>
      <c r="Q1204" s="45">
        <f t="shared" si="104"/>
        <v>4.2470824418132658</v>
      </c>
      <c r="R1204" s="7" t="s">
        <v>1</v>
      </c>
      <c r="S1204" s="7" t="s">
        <v>1</v>
      </c>
    </row>
    <row r="1205" spans="1:19" s="5" customFormat="1" x14ac:dyDescent="0.3">
      <c r="A1205" s="26">
        <v>31065</v>
      </c>
      <c r="B1205" s="57">
        <f t="shared" si="106"/>
        <v>9688.6795920205805</v>
      </c>
      <c r="C1205" s="57">
        <f t="shared" si="103"/>
        <v>7.4179362022978701</v>
      </c>
      <c r="D1205" s="45">
        <f t="shared" si="105"/>
        <v>60.750524399169237</v>
      </c>
      <c r="E1205" s="45"/>
      <c r="F1205" s="7" t="s">
        <v>1</v>
      </c>
      <c r="G1205" s="7" t="s">
        <v>1</v>
      </c>
      <c r="H1205" s="7" t="s">
        <v>1</v>
      </c>
      <c r="I1205" s="7" t="s">
        <v>1</v>
      </c>
      <c r="J1205" s="6" t="s">
        <v>1</v>
      </c>
      <c r="K1205" s="6" t="s">
        <v>1</v>
      </c>
      <c r="L1205" s="7" t="s">
        <v>1</v>
      </c>
      <c r="M1205" s="7" t="s">
        <v>1</v>
      </c>
      <c r="N1205" s="7" t="s">
        <v>1</v>
      </c>
      <c r="O1205" s="7" t="s">
        <v>1</v>
      </c>
      <c r="P1205" s="47">
        <v>0.669169260687</v>
      </c>
      <c r="Q1205" s="45">
        <f t="shared" si="104"/>
        <v>7.4179362022978701</v>
      </c>
      <c r="R1205" s="7" t="s">
        <v>1</v>
      </c>
      <c r="S1205" s="7" t="s">
        <v>1</v>
      </c>
    </row>
    <row r="1206" spans="1:19" s="5" customFormat="1" x14ac:dyDescent="0.3">
      <c r="A1206" s="26">
        <v>31096</v>
      </c>
      <c r="B1206" s="57">
        <f t="shared" si="106"/>
        <v>10091.188620478817</v>
      </c>
      <c r="C1206" s="57">
        <f t="shared" si="103"/>
        <v>4.1544260457300641</v>
      </c>
      <c r="D1206" s="45">
        <f t="shared" si="105"/>
        <v>59.035487641430493</v>
      </c>
      <c r="E1206" s="45"/>
      <c r="F1206" s="7" t="s">
        <v>1</v>
      </c>
      <c r="G1206" s="7" t="s">
        <v>1</v>
      </c>
      <c r="H1206" s="7" t="s">
        <v>1</v>
      </c>
      <c r="I1206" s="7" t="s">
        <v>1</v>
      </c>
      <c r="J1206" s="6" t="s">
        <v>1</v>
      </c>
      <c r="K1206" s="6" t="s">
        <v>1</v>
      </c>
      <c r="L1206" s="7" t="s">
        <v>1</v>
      </c>
      <c r="M1206" s="7" t="s">
        <v>1</v>
      </c>
      <c r="N1206" s="7" t="s">
        <v>1</v>
      </c>
      <c r="O1206" s="7" t="s">
        <v>1</v>
      </c>
      <c r="P1206" s="47">
        <v>0.69696940274300001</v>
      </c>
      <c r="Q1206" s="45">
        <f t="shared" si="104"/>
        <v>4.1544260457300641</v>
      </c>
      <c r="R1206" s="7" t="s">
        <v>1</v>
      </c>
      <c r="S1206" s="7" t="s">
        <v>1</v>
      </c>
    </row>
    <row r="1207" spans="1:19" s="5" customFormat="1" x14ac:dyDescent="0.3">
      <c r="A1207" s="26">
        <v>31124</v>
      </c>
      <c r="B1207" s="57">
        <f t="shared" si="106"/>
        <v>10482.218791813882</v>
      </c>
      <c r="C1207" s="57">
        <f t="shared" ref="C1207:C1270" si="107">Q1207</f>
        <v>3.8749664290440355</v>
      </c>
      <c r="D1207" s="45">
        <f t="shared" si="105"/>
        <v>58.426628846661629</v>
      </c>
      <c r="E1207" s="45"/>
      <c r="F1207" s="7" t="s">
        <v>1</v>
      </c>
      <c r="G1207" s="7" t="s">
        <v>1</v>
      </c>
      <c r="H1207" s="7" t="s">
        <v>1</v>
      </c>
      <c r="I1207" s="7" t="s">
        <v>1</v>
      </c>
      <c r="J1207" s="6" t="s">
        <v>1</v>
      </c>
      <c r="K1207" s="6" t="s">
        <v>1</v>
      </c>
      <c r="L1207" s="7" t="s">
        <v>1</v>
      </c>
      <c r="M1207" s="7" t="s">
        <v>1</v>
      </c>
      <c r="N1207" s="7" t="s">
        <v>1</v>
      </c>
      <c r="O1207" s="7" t="s">
        <v>1</v>
      </c>
      <c r="P1207" s="47">
        <v>0.72397673311999999</v>
      </c>
      <c r="Q1207" s="45">
        <f t="shared" ref="Q1207:Q1270" si="108">((P1207/P1206)-1)*100</f>
        <v>3.8749664290440355</v>
      </c>
      <c r="R1207" s="7" t="s">
        <v>1</v>
      </c>
      <c r="S1207" s="7" t="s">
        <v>1</v>
      </c>
    </row>
    <row r="1208" spans="1:19" s="5" customFormat="1" x14ac:dyDescent="0.3">
      <c r="A1208" s="26">
        <v>31155</v>
      </c>
      <c r="B1208" s="57">
        <f t="shared" si="106"/>
        <v>10804.762615811545</v>
      </c>
      <c r="C1208" s="57">
        <f t="shared" si="107"/>
        <v>3.0770567797111292</v>
      </c>
      <c r="D1208" s="45">
        <f t="shared" si="105"/>
        <v>56.530050194779747</v>
      </c>
      <c r="E1208" s="45"/>
      <c r="F1208" s="7" t="s">
        <v>1</v>
      </c>
      <c r="G1208" s="7" t="s">
        <v>1</v>
      </c>
      <c r="H1208" s="7" t="s">
        <v>1</v>
      </c>
      <c r="I1208" s="7" t="s">
        <v>1</v>
      </c>
      <c r="J1208" s="6" t="s">
        <v>1</v>
      </c>
      <c r="K1208" s="6" t="s">
        <v>1</v>
      </c>
      <c r="L1208" s="7" t="s">
        <v>1</v>
      </c>
      <c r="M1208" s="7" t="s">
        <v>1</v>
      </c>
      <c r="N1208" s="7" t="s">
        <v>1</v>
      </c>
      <c r="O1208" s="7" t="s">
        <v>1</v>
      </c>
      <c r="P1208" s="47">
        <v>0.74625390827000004</v>
      </c>
      <c r="Q1208" s="45">
        <f t="shared" si="108"/>
        <v>3.0770567797111292</v>
      </c>
      <c r="R1208" s="7" t="s">
        <v>1</v>
      </c>
      <c r="S1208" s="7" t="s">
        <v>1</v>
      </c>
    </row>
    <row r="1209" spans="1:19" s="5" customFormat="1" x14ac:dyDescent="0.3">
      <c r="A1209" s="26">
        <v>31185</v>
      </c>
      <c r="B1209" s="57">
        <f t="shared" si="106"/>
        <v>11060.728709064786</v>
      </c>
      <c r="C1209" s="57">
        <f t="shared" si="107"/>
        <v>2.369011725242931</v>
      </c>
      <c r="D1209" s="45">
        <f t="shared" si="105"/>
        <v>55.095431766622283</v>
      </c>
      <c r="E1209" s="45"/>
      <c r="F1209" s="7" t="s">
        <v>1</v>
      </c>
      <c r="G1209" s="7" t="s">
        <v>1</v>
      </c>
      <c r="H1209" s="7" t="s">
        <v>1</v>
      </c>
      <c r="I1209" s="7" t="s">
        <v>1</v>
      </c>
      <c r="J1209" s="6" t="s">
        <v>1</v>
      </c>
      <c r="K1209" s="6" t="s">
        <v>1</v>
      </c>
      <c r="L1209" s="7" t="s">
        <v>1</v>
      </c>
      <c r="M1209" s="7" t="s">
        <v>1</v>
      </c>
      <c r="N1209" s="7" t="s">
        <v>1</v>
      </c>
      <c r="O1209" s="7" t="s">
        <v>1</v>
      </c>
      <c r="P1209" s="47">
        <v>0.76393275085699996</v>
      </c>
      <c r="Q1209" s="45">
        <f t="shared" si="108"/>
        <v>2.369011725242931</v>
      </c>
      <c r="R1209" s="7" t="s">
        <v>1</v>
      </c>
      <c r="S1209" s="7" t="s">
        <v>1</v>
      </c>
    </row>
    <row r="1210" spans="1:19" s="5" customFormat="1" x14ac:dyDescent="0.3">
      <c r="A1210" s="26">
        <v>31216</v>
      </c>
      <c r="B1210" s="57">
        <f t="shared" si="106"/>
        <v>11337.744099646694</v>
      </c>
      <c r="C1210" s="57">
        <f t="shared" si="107"/>
        <v>2.5044949376154646</v>
      </c>
      <c r="D1210" s="45">
        <f t="shared" si="105"/>
        <v>53.427159161578544</v>
      </c>
      <c r="E1210" s="45"/>
      <c r="F1210" s="7" t="s">
        <v>1</v>
      </c>
      <c r="G1210" s="7" t="s">
        <v>1</v>
      </c>
      <c r="H1210" s="7" t="s">
        <v>1</v>
      </c>
      <c r="I1210" s="7" t="s">
        <v>1</v>
      </c>
      <c r="J1210" s="6" t="s">
        <v>1</v>
      </c>
      <c r="K1210" s="6" t="s">
        <v>1</v>
      </c>
      <c r="L1210" s="7" t="s">
        <v>1</v>
      </c>
      <c r="M1210" s="7" t="s">
        <v>1</v>
      </c>
      <c r="N1210" s="7" t="s">
        <v>1</v>
      </c>
      <c r="O1210" s="7" t="s">
        <v>1</v>
      </c>
      <c r="P1210" s="47">
        <v>0.78306540792900003</v>
      </c>
      <c r="Q1210" s="45">
        <f t="shared" si="108"/>
        <v>2.5044949376154646</v>
      </c>
      <c r="R1210" s="7" t="s">
        <v>1</v>
      </c>
      <c r="S1210" s="7" t="s">
        <v>1</v>
      </c>
    </row>
    <row r="1211" spans="1:19" s="5" customFormat="1" x14ac:dyDescent="0.3">
      <c r="A1211" s="26">
        <v>31246</v>
      </c>
      <c r="B1211" s="57">
        <f t="shared" si="106"/>
        <v>11732.591304492418</v>
      </c>
      <c r="C1211" s="57">
        <f t="shared" si="107"/>
        <v>3.4825905521895573</v>
      </c>
      <c r="D1211" s="45">
        <f t="shared" si="105"/>
        <v>53.730817467269219</v>
      </c>
      <c r="E1211" s="45"/>
      <c r="F1211" s="7" t="s">
        <v>1</v>
      </c>
      <c r="G1211" s="7" t="s">
        <v>1</v>
      </c>
      <c r="H1211" s="7" t="s">
        <v>1</v>
      </c>
      <c r="I1211" s="7" t="s">
        <v>1</v>
      </c>
      <c r="J1211" s="6" t="s">
        <v>1</v>
      </c>
      <c r="K1211" s="6" t="s">
        <v>1</v>
      </c>
      <c r="L1211" s="7" t="s">
        <v>1</v>
      </c>
      <c r="M1211" s="7" t="s">
        <v>1</v>
      </c>
      <c r="N1211" s="7" t="s">
        <v>1</v>
      </c>
      <c r="O1211" s="7" t="s">
        <v>1</v>
      </c>
      <c r="P1211" s="47">
        <v>0.81033636984299995</v>
      </c>
      <c r="Q1211" s="45">
        <f t="shared" si="108"/>
        <v>3.4825905521895573</v>
      </c>
      <c r="R1211" s="7" t="s">
        <v>1</v>
      </c>
      <c r="S1211" s="7" t="s">
        <v>1</v>
      </c>
    </row>
    <row r="1212" spans="1:19" s="5" customFormat="1" x14ac:dyDescent="0.3">
      <c r="A1212" s="26">
        <v>31277</v>
      </c>
      <c r="B1212" s="57">
        <f t="shared" si="106"/>
        <v>12245.519334351768</v>
      </c>
      <c r="C1212" s="57">
        <f t="shared" si="107"/>
        <v>4.3718221878482177</v>
      </c>
      <c r="D1212" s="45">
        <f t="shared" si="105"/>
        <v>56.016860362207169</v>
      </c>
      <c r="E1212" s="45"/>
      <c r="F1212" s="7" t="s">
        <v>1</v>
      </c>
      <c r="G1212" s="7" t="s">
        <v>1</v>
      </c>
      <c r="H1212" s="7" t="s">
        <v>1</v>
      </c>
      <c r="I1212" s="7" t="s">
        <v>1</v>
      </c>
      <c r="J1212" s="6" t="s">
        <v>1</v>
      </c>
      <c r="K1212" s="6" t="s">
        <v>1</v>
      </c>
      <c r="L1212" s="7" t="s">
        <v>1</v>
      </c>
      <c r="M1212" s="7" t="s">
        <v>1</v>
      </c>
      <c r="N1212" s="7" t="s">
        <v>1</v>
      </c>
      <c r="O1212" s="7" t="s">
        <v>1</v>
      </c>
      <c r="P1212" s="47">
        <v>0.84576283505600003</v>
      </c>
      <c r="Q1212" s="45">
        <f t="shared" si="108"/>
        <v>4.3718221878482177</v>
      </c>
      <c r="R1212" s="7" t="s">
        <v>1</v>
      </c>
      <c r="S1212" s="7" t="s">
        <v>1</v>
      </c>
    </row>
    <row r="1213" spans="1:19" s="5" customFormat="1" x14ac:dyDescent="0.3">
      <c r="A1213" s="26">
        <v>31308</v>
      </c>
      <c r="B1213" s="57">
        <f t="shared" si="106"/>
        <v>12734.576677063826</v>
      </c>
      <c r="C1213" s="57">
        <f t="shared" si="107"/>
        <v>3.9937656326271886</v>
      </c>
      <c r="D1213" s="45">
        <f t="shared" si="105"/>
        <v>57.554395654369486</v>
      </c>
      <c r="E1213" s="45"/>
      <c r="F1213" s="7" t="s">
        <v>1</v>
      </c>
      <c r="G1213" s="7" t="s">
        <v>1</v>
      </c>
      <c r="H1213" s="7" t="s">
        <v>1</v>
      </c>
      <c r="I1213" s="7" t="s">
        <v>1</v>
      </c>
      <c r="J1213" s="6" t="s">
        <v>1</v>
      </c>
      <c r="K1213" s="6" t="s">
        <v>1</v>
      </c>
      <c r="L1213" s="7" t="s">
        <v>1</v>
      </c>
      <c r="M1213" s="7" t="s">
        <v>1</v>
      </c>
      <c r="N1213" s="7" t="s">
        <v>1</v>
      </c>
      <c r="O1213" s="7" t="s">
        <v>1</v>
      </c>
      <c r="P1213" s="47">
        <v>0.87954062049600001</v>
      </c>
      <c r="Q1213" s="45">
        <f t="shared" si="108"/>
        <v>3.9937656326271886</v>
      </c>
      <c r="R1213" s="7" t="s">
        <v>1</v>
      </c>
      <c r="S1213" s="7" t="s">
        <v>1</v>
      </c>
    </row>
    <row r="1214" spans="1:19" s="5" customFormat="1" x14ac:dyDescent="0.3">
      <c r="A1214" s="26">
        <v>31338</v>
      </c>
      <c r="B1214" s="57">
        <f t="shared" si="106"/>
        <v>13218.323321059104</v>
      </c>
      <c r="C1214" s="57">
        <f t="shared" si="107"/>
        <v>3.7986864916095042</v>
      </c>
      <c r="D1214" s="45">
        <f t="shared" si="105"/>
        <v>58.018212827787252</v>
      </c>
      <c r="E1214" s="45"/>
      <c r="F1214" s="7" t="s">
        <v>1</v>
      </c>
      <c r="G1214" s="7" t="s">
        <v>1</v>
      </c>
      <c r="H1214" s="7" t="s">
        <v>1</v>
      </c>
      <c r="I1214" s="7" t="s">
        <v>1</v>
      </c>
      <c r="J1214" s="6" t="s">
        <v>1</v>
      </c>
      <c r="K1214" s="6" t="s">
        <v>1</v>
      </c>
      <c r="L1214" s="7" t="s">
        <v>1</v>
      </c>
      <c r="M1214" s="7" t="s">
        <v>1</v>
      </c>
      <c r="N1214" s="7" t="s">
        <v>1</v>
      </c>
      <c r="O1214" s="7" t="s">
        <v>1</v>
      </c>
      <c r="P1214" s="47">
        <v>0.91295161123500002</v>
      </c>
      <c r="Q1214" s="45">
        <f t="shared" si="108"/>
        <v>3.7986864916095042</v>
      </c>
      <c r="R1214" s="7" t="s">
        <v>1</v>
      </c>
      <c r="S1214" s="7" t="s">
        <v>1</v>
      </c>
    </row>
    <row r="1215" spans="1:19" s="5" customFormat="1" x14ac:dyDescent="0.3">
      <c r="A1215" s="26">
        <v>31369</v>
      </c>
      <c r="B1215" s="57">
        <f t="shared" si="106"/>
        <v>13828.172051841555</v>
      </c>
      <c r="C1215" s="57">
        <f t="shared" si="107"/>
        <v>4.6136617781988631</v>
      </c>
      <c r="D1215" s="45">
        <f t="shared" si="105"/>
        <v>59.823594506864673</v>
      </c>
      <c r="E1215" s="45"/>
      <c r="F1215" s="7" t="s">
        <v>1</v>
      </c>
      <c r="G1215" s="7" t="s">
        <v>1</v>
      </c>
      <c r="H1215" s="7" t="s">
        <v>1</v>
      </c>
      <c r="I1215" s="7" t="s">
        <v>1</v>
      </c>
      <c r="J1215" s="6" t="s">
        <v>1</v>
      </c>
      <c r="K1215" s="6" t="s">
        <v>1</v>
      </c>
      <c r="L1215" s="7" t="s">
        <v>1</v>
      </c>
      <c r="M1215" s="7" t="s">
        <v>1</v>
      </c>
      <c r="N1215" s="7" t="s">
        <v>1</v>
      </c>
      <c r="O1215" s="7" t="s">
        <v>1</v>
      </c>
      <c r="P1215" s="47">
        <v>0.95507211077599996</v>
      </c>
      <c r="Q1215" s="45">
        <f t="shared" si="108"/>
        <v>4.6136617781988631</v>
      </c>
      <c r="R1215" s="7" t="s">
        <v>1</v>
      </c>
      <c r="S1215" s="7" t="s">
        <v>1</v>
      </c>
    </row>
    <row r="1216" spans="1:19" s="5" customFormat="1" x14ac:dyDescent="0.3">
      <c r="A1216" s="26">
        <v>31399</v>
      </c>
      <c r="B1216" s="57">
        <f t="shared" si="106"/>
        <v>14769.554254691575</v>
      </c>
      <c r="C1216" s="57">
        <f t="shared" si="107"/>
        <v>6.8077125401737604</v>
      </c>
      <c r="D1216" s="45">
        <f t="shared" si="105"/>
        <v>63.749355275765481</v>
      </c>
      <c r="E1216" s="45"/>
      <c r="F1216" s="7" t="s">
        <v>1</v>
      </c>
      <c r="G1216" s="7" t="s">
        <v>1</v>
      </c>
      <c r="H1216" s="7" t="s">
        <v>1</v>
      </c>
      <c r="I1216" s="7" t="s">
        <v>1</v>
      </c>
      <c r="J1216" s="6" t="s">
        <v>1</v>
      </c>
      <c r="K1216" s="6" t="s">
        <v>1</v>
      </c>
      <c r="L1216" s="7" t="s">
        <v>1</v>
      </c>
      <c r="M1216" s="7" t="s">
        <v>1</v>
      </c>
      <c r="N1216" s="7" t="s">
        <v>1</v>
      </c>
      <c r="O1216" s="7" t="s">
        <v>1</v>
      </c>
      <c r="P1216" s="47">
        <v>1.0200906746289999</v>
      </c>
      <c r="Q1216" s="45">
        <f t="shared" si="108"/>
        <v>6.8077125401737604</v>
      </c>
      <c r="R1216" s="7" t="s">
        <v>1</v>
      </c>
      <c r="S1216" s="7" t="s">
        <v>1</v>
      </c>
    </row>
    <row r="1217" spans="1:19" s="5" customFormat="1" x14ac:dyDescent="0.3">
      <c r="A1217" s="26">
        <v>31430</v>
      </c>
      <c r="B1217" s="57">
        <f t="shared" si="106"/>
        <v>16075.329965291678</v>
      </c>
      <c r="C1217" s="57">
        <f t="shared" si="107"/>
        <v>8.8409960658448519</v>
      </c>
      <c r="D1217" s="45">
        <f t="shared" si="105"/>
        <v>65.918686985283585</v>
      </c>
      <c r="E1217" s="45"/>
      <c r="F1217" s="7" t="s">
        <v>1</v>
      </c>
      <c r="G1217" s="7" t="s">
        <v>1</v>
      </c>
      <c r="H1217" s="7" t="s">
        <v>1</v>
      </c>
      <c r="I1217" s="7" t="s">
        <v>1</v>
      </c>
      <c r="J1217" s="6" t="s">
        <v>1</v>
      </c>
      <c r="K1217" s="6" t="s">
        <v>1</v>
      </c>
      <c r="L1217" s="7" t="s">
        <v>1</v>
      </c>
      <c r="M1217" s="7" t="s">
        <v>1</v>
      </c>
      <c r="N1217" s="7" t="s">
        <v>1</v>
      </c>
      <c r="O1217" s="7" t="s">
        <v>1</v>
      </c>
      <c r="P1217" s="47">
        <v>1.1102768510409999</v>
      </c>
      <c r="Q1217" s="45">
        <f t="shared" si="108"/>
        <v>8.8409960658448519</v>
      </c>
      <c r="R1217" s="7" t="s">
        <v>1</v>
      </c>
      <c r="S1217" s="7" t="s">
        <v>1</v>
      </c>
    </row>
    <row r="1218" spans="1:19" s="5" customFormat="1" x14ac:dyDescent="0.3">
      <c r="A1218" s="26">
        <v>31461</v>
      </c>
      <c r="B1218" s="57">
        <f t="shared" si="106"/>
        <v>16790.010331233403</v>
      </c>
      <c r="C1218" s="57">
        <f t="shared" si="107"/>
        <v>4.4458208166475943</v>
      </c>
      <c r="D1218" s="45">
        <f t="shared" si="105"/>
        <v>66.382880775413881</v>
      </c>
      <c r="E1218" s="45"/>
      <c r="F1218" s="7" t="s">
        <v>1</v>
      </c>
      <c r="G1218" s="7" t="s">
        <v>1</v>
      </c>
      <c r="H1218" s="7" t="s">
        <v>1</v>
      </c>
      <c r="I1218" s="7" t="s">
        <v>1</v>
      </c>
      <c r="J1218" s="6" t="s">
        <v>1</v>
      </c>
      <c r="K1218" s="6" t="s">
        <v>1</v>
      </c>
      <c r="L1218" s="7" t="s">
        <v>1</v>
      </c>
      <c r="M1218" s="7" t="s">
        <v>1</v>
      </c>
      <c r="N1218" s="7" t="s">
        <v>1</v>
      </c>
      <c r="O1218" s="7" t="s">
        <v>1</v>
      </c>
      <c r="P1218" s="47">
        <v>1.159637770407</v>
      </c>
      <c r="Q1218" s="45">
        <f t="shared" si="108"/>
        <v>4.4458208166475943</v>
      </c>
      <c r="R1218" s="7" t="s">
        <v>1</v>
      </c>
      <c r="S1218" s="7" t="s">
        <v>1</v>
      </c>
    </row>
    <row r="1219" spans="1:19" s="5" customFormat="1" x14ac:dyDescent="0.3">
      <c r="A1219" s="26">
        <v>31489</v>
      </c>
      <c r="B1219" s="57">
        <f t="shared" si="106"/>
        <v>17570.410968229939</v>
      </c>
      <c r="C1219" s="57">
        <f t="shared" si="107"/>
        <v>4.6480056986314411</v>
      </c>
      <c r="D1219" s="45">
        <f t="shared" si="105"/>
        <v>67.621105008336585</v>
      </c>
      <c r="E1219" s="45"/>
      <c r="F1219" s="7" t="s">
        <v>1</v>
      </c>
      <c r="G1219" s="7" t="s">
        <v>1</v>
      </c>
      <c r="H1219" s="7" t="s">
        <v>1</v>
      </c>
      <c r="I1219" s="7" t="s">
        <v>1</v>
      </c>
      <c r="J1219" s="6" t="s">
        <v>1</v>
      </c>
      <c r="K1219" s="6" t="s">
        <v>1</v>
      </c>
      <c r="L1219" s="7" t="s">
        <v>1</v>
      </c>
      <c r="M1219" s="7" t="s">
        <v>1</v>
      </c>
      <c r="N1219" s="7" t="s">
        <v>1</v>
      </c>
      <c r="O1219" s="7" t="s">
        <v>1</v>
      </c>
      <c r="P1219" s="47">
        <v>1.213537800059</v>
      </c>
      <c r="Q1219" s="45">
        <f t="shared" si="108"/>
        <v>4.6480056986314411</v>
      </c>
      <c r="R1219" s="7" t="s">
        <v>1</v>
      </c>
      <c r="S1219" s="7" t="s">
        <v>1</v>
      </c>
    </row>
    <row r="1220" spans="1:19" s="5" customFormat="1" x14ac:dyDescent="0.3">
      <c r="A1220" s="26">
        <v>31520</v>
      </c>
      <c r="B1220" s="57">
        <f t="shared" si="106"/>
        <v>18487.728886549314</v>
      </c>
      <c r="C1220" s="57">
        <f t="shared" si="107"/>
        <v>5.2208108278060772</v>
      </c>
      <c r="D1220" s="45">
        <f t="shared" si="105"/>
        <v>71.107219509798568</v>
      </c>
      <c r="E1220" s="45"/>
      <c r="F1220" s="7" t="s">
        <v>1</v>
      </c>
      <c r="G1220" s="7" t="s">
        <v>1</v>
      </c>
      <c r="H1220" s="7" t="s">
        <v>1</v>
      </c>
      <c r="I1220" s="7" t="s">
        <v>1</v>
      </c>
      <c r="J1220" s="6" t="s">
        <v>1</v>
      </c>
      <c r="K1220" s="6" t="s">
        <v>1</v>
      </c>
      <c r="L1220" s="7" t="s">
        <v>1</v>
      </c>
      <c r="M1220" s="7" t="s">
        <v>1</v>
      </c>
      <c r="N1220" s="7" t="s">
        <v>1</v>
      </c>
      <c r="O1220" s="7" t="s">
        <v>1</v>
      </c>
      <c r="P1220" s="47">
        <v>1.276894312924</v>
      </c>
      <c r="Q1220" s="45">
        <f>((P1220/P1219)-1)*100</f>
        <v>5.2208108278060772</v>
      </c>
      <c r="R1220" s="7" t="s">
        <v>1</v>
      </c>
      <c r="S1220" s="7" t="s">
        <v>1</v>
      </c>
    </row>
    <row r="1221" spans="1:19" s="5" customFormat="1" x14ac:dyDescent="0.3">
      <c r="A1221" s="26">
        <v>31550</v>
      </c>
      <c r="B1221" s="57">
        <f t="shared" si="106"/>
        <v>19515.106168418974</v>
      </c>
      <c r="C1221" s="57">
        <f t="shared" si="107"/>
        <v>5.5570767408706701</v>
      </c>
      <c r="D1221" s="45">
        <f t="shared" ref="D1221:D1284" si="109">((B1221/B1209)-1)*100</f>
        <v>76.435989723040848</v>
      </c>
      <c r="E1221" s="45"/>
      <c r="F1221" s="7" t="s">
        <v>1</v>
      </c>
      <c r="G1221" s="7" t="s">
        <v>1</v>
      </c>
      <c r="H1221" s="7" t="s">
        <v>1</v>
      </c>
      <c r="I1221" s="7" t="s">
        <v>1</v>
      </c>
      <c r="J1221" s="6" t="s">
        <v>1</v>
      </c>
      <c r="K1221" s="6" t="s">
        <v>1</v>
      </c>
      <c r="L1221" s="7" t="s">
        <v>1</v>
      </c>
      <c r="M1221" s="7" t="s">
        <v>1</v>
      </c>
      <c r="N1221" s="7" t="s">
        <v>1</v>
      </c>
      <c r="O1221" s="7" t="s">
        <v>1</v>
      </c>
      <c r="P1221" s="47">
        <v>1.347852309793</v>
      </c>
      <c r="Q1221" s="45">
        <f t="shared" si="108"/>
        <v>5.5570767408706701</v>
      </c>
      <c r="R1221" s="7" t="s">
        <v>1</v>
      </c>
      <c r="S1221" s="7" t="s">
        <v>1</v>
      </c>
    </row>
    <row r="1222" spans="1:19" s="5" customFormat="1" x14ac:dyDescent="0.3">
      <c r="A1222" s="26">
        <v>31581</v>
      </c>
      <c r="B1222" s="57">
        <f t="shared" si="106"/>
        <v>20767.774492442724</v>
      </c>
      <c r="C1222" s="57">
        <f t="shared" si="107"/>
        <v>6.4189675075963848</v>
      </c>
      <c r="D1222" s="45">
        <f>((B1222/B1210)-1)*100</f>
        <v>83.173780515031098</v>
      </c>
      <c r="E1222" s="45"/>
      <c r="F1222" s="7" t="s">
        <v>1</v>
      </c>
      <c r="G1222" s="7" t="s">
        <v>1</v>
      </c>
      <c r="H1222" s="7" t="s">
        <v>1</v>
      </c>
      <c r="I1222" s="7" t="s">
        <v>1</v>
      </c>
      <c r="J1222" s="6" t="s">
        <v>1</v>
      </c>
      <c r="K1222" s="6" t="s">
        <v>1</v>
      </c>
      <c r="L1222" s="7" t="s">
        <v>1</v>
      </c>
      <c r="M1222" s="7" t="s">
        <v>1</v>
      </c>
      <c r="N1222" s="7" t="s">
        <v>1</v>
      </c>
      <c r="O1222" s="7" t="s">
        <v>1</v>
      </c>
      <c r="P1222" s="47">
        <v>1.434370511609</v>
      </c>
      <c r="Q1222" s="45">
        <f t="shared" si="108"/>
        <v>6.4189675075963848</v>
      </c>
      <c r="R1222" s="7" t="s">
        <v>1</v>
      </c>
      <c r="S1222" s="7" t="s">
        <v>1</v>
      </c>
    </row>
    <row r="1223" spans="1:19" s="5" customFormat="1" x14ac:dyDescent="0.3">
      <c r="A1223" s="26">
        <v>31611</v>
      </c>
      <c r="B1223" s="57">
        <f t="shared" si="106"/>
        <v>21804.003038690076</v>
      </c>
      <c r="C1223" s="57">
        <f t="shared" si="107"/>
        <v>4.9895984118299763</v>
      </c>
      <c r="D1223" s="45">
        <f t="shared" si="109"/>
        <v>85.841324161196226</v>
      </c>
      <c r="E1223" s="45"/>
      <c r="F1223" s="7" t="s">
        <v>1</v>
      </c>
      <c r="G1223" s="7" t="s">
        <v>1</v>
      </c>
      <c r="H1223" s="7" t="s">
        <v>1</v>
      </c>
      <c r="I1223" s="7" t="s">
        <v>1</v>
      </c>
      <c r="J1223" s="6" t="s">
        <v>1</v>
      </c>
      <c r="K1223" s="6" t="s">
        <v>1</v>
      </c>
      <c r="L1223" s="7" t="s">
        <v>1</v>
      </c>
      <c r="M1223" s="7" t="s">
        <v>1</v>
      </c>
      <c r="N1223" s="7" t="s">
        <v>1</v>
      </c>
      <c r="O1223" s="7" t="s">
        <v>1</v>
      </c>
      <c r="P1223" s="47">
        <v>1.505939839876</v>
      </c>
      <c r="Q1223" s="45">
        <f t="shared" si="108"/>
        <v>4.9895984118299763</v>
      </c>
      <c r="R1223" s="7" t="s">
        <v>1</v>
      </c>
      <c r="S1223" s="7" t="s">
        <v>1</v>
      </c>
    </row>
    <row r="1224" spans="1:19" s="5" customFormat="1" x14ac:dyDescent="0.3">
      <c r="A1224" s="26">
        <v>31642</v>
      </c>
      <c r="B1224" s="57">
        <f t="shared" si="106"/>
        <v>23542.381837007706</v>
      </c>
      <c r="C1224" s="57">
        <f t="shared" si="107"/>
        <v>7.9727506698332729</v>
      </c>
      <c r="D1224" s="45">
        <f t="shared" si="109"/>
        <v>92.253028999475688</v>
      </c>
      <c r="E1224" s="45"/>
      <c r="F1224" s="7" t="s">
        <v>1</v>
      </c>
      <c r="G1224" s="7" t="s">
        <v>1</v>
      </c>
      <c r="H1224" s="7" t="s">
        <v>1</v>
      </c>
      <c r="I1224" s="7" t="s">
        <v>1</v>
      </c>
      <c r="J1224" s="6" t="s">
        <v>1</v>
      </c>
      <c r="K1224" s="6" t="s">
        <v>1</v>
      </c>
      <c r="L1224" s="7" t="s">
        <v>1</v>
      </c>
      <c r="M1224" s="7" t="s">
        <v>1</v>
      </c>
      <c r="N1224" s="7" t="s">
        <v>1</v>
      </c>
      <c r="O1224" s="7" t="s">
        <v>1</v>
      </c>
      <c r="P1224" s="47">
        <v>1.626004668547</v>
      </c>
      <c r="Q1224" s="45">
        <f t="shared" si="108"/>
        <v>7.9727506698332729</v>
      </c>
      <c r="R1224" s="7" t="s">
        <v>1</v>
      </c>
      <c r="S1224" s="7" t="s">
        <v>1</v>
      </c>
    </row>
    <row r="1225" spans="1:19" s="5" customFormat="1" x14ac:dyDescent="0.3">
      <c r="A1225" s="26">
        <v>31673</v>
      </c>
      <c r="B1225" s="57">
        <f t="shared" si="106"/>
        <v>24954.704102117335</v>
      </c>
      <c r="C1225" s="57">
        <f t="shared" si="107"/>
        <v>5.9990627749037406</v>
      </c>
      <c r="D1225" s="45">
        <f t="shared" si="109"/>
        <v>95.960217091967507</v>
      </c>
      <c r="E1225" s="45"/>
      <c r="F1225" s="7" t="s">
        <v>1</v>
      </c>
      <c r="G1225" s="7" t="s">
        <v>1</v>
      </c>
      <c r="H1225" s="7" t="s">
        <v>1</v>
      </c>
      <c r="I1225" s="7" t="s">
        <v>1</v>
      </c>
      <c r="J1225" s="6" t="s">
        <v>1</v>
      </c>
      <c r="K1225" s="6" t="s">
        <v>1</v>
      </c>
      <c r="L1225" s="7" t="s">
        <v>1</v>
      </c>
      <c r="M1225" s="7" t="s">
        <v>1</v>
      </c>
      <c r="N1225" s="7" t="s">
        <v>1</v>
      </c>
      <c r="O1225" s="7" t="s">
        <v>1</v>
      </c>
      <c r="P1225" s="47">
        <v>1.7235497093359999</v>
      </c>
      <c r="Q1225" s="45">
        <f t="shared" si="108"/>
        <v>5.9990627749037406</v>
      </c>
      <c r="R1225" s="7" t="s">
        <v>1</v>
      </c>
      <c r="S1225" s="7" t="s">
        <v>1</v>
      </c>
    </row>
    <row r="1226" spans="1:19" s="5" customFormat="1" x14ac:dyDescent="0.3">
      <c r="A1226" s="26">
        <v>31703</v>
      </c>
      <c r="B1226" s="57">
        <f t="shared" si="106"/>
        <v>26381.132817110094</v>
      </c>
      <c r="C1226" s="57">
        <f t="shared" si="107"/>
        <v>5.7160714435068316</v>
      </c>
      <c r="D1226" s="45">
        <f t="shared" si="109"/>
        <v>99.580023701495705</v>
      </c>
      <c r="E1226" s="45"/>
      <c r="F1226" s="7" t="s">
        <v>1</v>
      </c>
      <c r="G1226" s="7" t="s">
        <v>1</v>
      </c>
      <c r="H1226" s="7" t="s">
        <v>1</v>
      </c>
      <c r="I1226" s="7" t="s">
        <v>1</v>
      </c>
      <c r="J1226" s="6" t="s">
        <v>1</v>
      </c>
      <c r="K1226" s="6" t="s">
        <v>1</v>
      </c>
      <c r="L1226" s="7" t="s">
        <v>1</v>
      </c>
      <c r="M1226" s="7" t="s">
        <v>1</v>
      </c>
      <c r="N1226" s="7" t="s">
        <v>1</v>
      </c>
      <c r="O1226" s="7" t="s">
        <v>1</v>
      </c>
      <c r="P1226" s="47">
        <v>1.822069042086</v>
      </c>
      <c r="Q1226" s="45">
        <f t="shared" si="108"/>
        <v>5.7160714435068316</v>
      </c>
      <c r="R1226" s="7" t="s">
        <v>1</v>
      </c>
      <c r="S1226" s="7" t="s">
        <v>1</v>
      </c>
    </row>
    <row r="1227" spans="1:19" s="5" customFormat="1" x14ac:dyDescent="0.3">
      <c r="A1227" s="26">
        <v>31734</v>
      </c>
      <c r="B1227" s="57">
        <f t="shared" si="106"/>
        <v>28163.491169917263</v>
      </c>
      <c r="C1227" s="57">
        <f t="shared" si="107"/>
        <v>6.7561858134127517</v>
      </c>
      <c r="D1227" s="45">
        <f t="shared" si="109"/>
        <v>103.66749172871779</v>
      </c>
      <c r="E1227" s="45"/>
      <c r="F1227" s="7" t="s">
        <v>1</v>
      </c>
      <c r="G1227" s="7" t="s">
        <v>1</v>
      </c>
      <c r="H1227" s="7" t="s">
        <v>1</v>
      </c>
      <c r="I1227" s="7" t="s">
        <v>1</v>
      </c>
      <c r="J1227" s="6" t="s">
        <v>1</v>
      </c>
      <c r="K1227" s="6" t="s">
        <v>1</v>
      </c>
      <c r="L1227" s="7" t="s">
        <v>1</v>
      </c>
      <c r="M1227" s="7" t="s">
        <v>1</v>
      </c>
      <c r="N1227" s="7" t="s">
        <v>1</v>
      </c>
      <c r="O1227" s="7" t="s">
        <v>1</v>
      </c>
      <c r="P1227" s="47">
        <v>1.9451714122179999</v>
      </c>
      <c r="Q1227" s="45">
        <f t="shared" si="108"/>
        <v>6.7561858134127517</v>
      </c>
      <c r="R1227" s="7" t="s">
        <v>1</v>
      </c>
      <c r="S1227" s="7" t="s">
        <v>1</v>
      </c>
    </row>
    <row r="1228" spans="1:19" s="5" customFormat="1" x14ac:dyDescent="0.3">
      <c r="A1228" s="26">
        <v>31764</v>
      </c>
      <c r="B1228" s="57">
        <f t="shared" si="106"/>
        <v>30388.161434354155</v>
      </c>
      <c r="C1228" s="57">
        <f t="shared" si="107"/>
        <v>7.8991281692134985</v>
      </c>
      <c r="D1228" s="45">
        <f t="shared" si="109"/>
        <v>105.74866993498672</v>
      </c>
      <c r="E1228" s="45"/>
      <c r="F1228" s="7" t="s">
        <v>1</v>
      </c>
      <c r="G1228" s="7" t="s">
        <v>1</v>
      </c>
      <c r="H1228" s="7" t="s">
        <v>1</v>
      </c>
      <c r="I1228" s="7" t="s">
        <v>1</v>
      </c>
      <c r="J1228" s="6" t="s">
        <v>1</v>
      </c>
      <c r="K1228" s="6" t="s">
        <v>1</v>
      </c>
      <c r="L1228" s="7" t="s">
        <v>1</v>
      </c>
      <c r="M1228" s="7" t="s">
        <v>1</v>
      </c>
      <c r="N1228" s="7" t="s">
        <v>1</v>
      </c>
      <c r="O1228" s="7" t="s">
        <v>1</v>
      </c>
      <c r="P1228" s="47">
        <v>2.0988229951799999</v>
      </c>
      <c r="Q1228" s="45">
        <f t="shared" si="108"/>
        <v>7.8991281692134985</v>
      </c>
      <c r="R1228" s="7" t="s">
        <v>1</v>
      </c>
      <c r="S1228" s="7" t="s">
        <v>1</v>
      </c>
    </row>
    <row r="1229" spans="1:19" s="5" customFormat="1" x14ac:dyDescent="0.3">
      <c r="A1229" s="26">
        <v>31795</v>
      </c>
      <c r="B1229" s="57">
        <f t="shared" si="106"/>
        <v>32848.661267912306</v>
      </c>
      <c r="C1229" s="57">
        <f t="shared" si="107"/>
        <v>8.0969026009468656</v>
      </c>
      <c r="D1229" s="45">
        <f t="shared" si="109"/>
        <v>104.34206538115242</v>
      </c>
      <c r="E1229" s="45"/>
      <c r="F1229" s="7" t="s">
        <v>1</v>
      </c>
      <c r="G1229" s="7" t="s">
        <v>1</v>
      </c>
      <c r="H1229" s="7" t="s">
        <v>1</v>
      </c>
      <c r="I1229" s="7" t="s">
        <v>1</v>
      </c>
      <c r="J1229" s="6" t="s">
        <v>1</v>
      </c>
      <c r="K1229" s="6" t="s">
        <v>1</v>
      </c>
      <c r="L1229" s="7" t="s">
        <v>1</v>
      </c>
      <c r="M1229" s="7" t="s">
        <v>1</v>
      </c>
      <c r="N1229" s="7" t="s">
        <v>1</v>
      </c>
      <c r="O1229" s="7" t="s">
        <v>1</v>
      </c>
      <c r="P1229" s="47">
        <v>2.2687626488660002</v>
      </c>
      <c r="Q1229" s="45">
        <f t="shared" si="108"/>
        <v>8.0969026009468656</v>
      </c>
      <c r="R1229" s="7" t="s">
        <v>1</v>
      </c>
      <c r="S1229" s="7" t="s">
        <v>1</v>
      </c>
    </row>
    <row r="1230" spans="1:19" s="5" customFormat="1" x14ac:dyDescent="0.3">
      <c r="A1230" s="26">
        <v>31826</v>
      </c>
      <c r="B1230" s="57">
        <f t="shared" si="106"/>
        <v>35218.933937722875</v>
      </c>
      <c r="C1230" s="57">
        <f t="shared" si="107"/>
        <v>7.2157359792495823</v>
      </c>
      <c r="D1230" s="45">
        <f t="shared" si="109"/>
        <v>109.76124042167683</v>
      </c>
      <c r="E1230" s="45"/>
      <c r="F1230" s="7" t="s">
        <v>1</v>
      </c>
      <c r="G1230" s="7" t="s">
        <v>1</v>
      </c>
      <c r="H1230" s="7" t="s">
        <v>1</v>
      </c>
      <c r="I1230" s="7" t="s">
        <v>1</v>
      </c>
      <c r="J1230" s="6" t="s">
        <v>1</v>
      </c>
      <c r="K1230" s="6" t="s">
        <v>1</v>
      </c>
      <c r="L1230" s="7" t="s">
        <v>1</v>
      </c>
      <c r="M1230" s="7" t="s">
        <v>1</v>
      </c>
      <c r="N1230" s="7" t="s">
        <v>1</v>
      </c>
      <c r="O1230" s="7" t="s">
        <v>1</v>
      </c>
      <c r="P1230" s="47">
        <v>2.432470571604</v>
      </c>
      <c r="Q1230" s="45">
        <f t="shared" si="108"/>
        <v>7.2157359792495823</v>
      </c>
      <c r="R1230" s="7" t="s">
        <v>1</v>
      </c>
      <c r="S1230" s="7" t="s">
        <v>1</v>
      </c>
    </row>
    <row r="1231" spans="1:19" s="5" customFormat="1" x14ac:dyDescent="0.3">
      <c r="A1231" s="26">
        <v>31854</v>
      </c>
      <c r="B1231" s="57">
        <f t="shared" si="106"/>
        <v>37546.44425040028</v>
      </c>
      <c r="C1231" s="57">
        <f t="shared" si="107"/>
        <v>6.6086904186058115</v>
      </c>
      <c r="D1231" s="45">
        <f t="shared" si="109"/>
        <v>113.69132639122755</v>
      </c>
      <c r="E1231" s="45"/>
      <c r="F1231" s="7" t="s">
        <v>1</v>
      </c>
      <c r="G1231" s="7" t="s">
        <v>1</v>
      </c>
      <c r="H1231" s="7" t="s">
        <v>1</v>
      </c>
      <c r="I1231" s="7" t="s">
        <v>1</v>
      </c>
      <c r="J1231" s="6" t="s">
        <v>1</v>
      </c>
      <c r="K1231" s="6" t="s">
        <v>1</v>
      </c>
      <c r="L1231" s="7" t="s">
        <v>1</v>
      </c>
      <c r="M1231" s="7" t="s">
        <v>1</v>
      </c>
      <c r="N1231" s="7" t="s">
        <v>1</v>
      </c>
      <c r="O1231" s="7" t="s">
        <v>1</v>
      </c>
      <c r="P1231" s="47">
        <v>2.5932250212049999</v>
      </c>
      <c r="Q1231" s="45">
        <f t="shared" si="108"/>
        <v>6.6086904186058115</v>
      </c>
      <c r="R1231" s="7" t="s">
        <v>1</v>
      </c>
      <c r="S1231" s="7" t="s">
        <v>1</v>
      </c>
    </row>
    <row r="1232" spans="1:19" s="5" customFormat="1" x14ac:dyDescent="0.3">
      <c r="A1232" s="26">
        <v>31885</v>
      </c>
      <c r="B1232" s="57">
        <f t="shared" si="106"/>
        <v>40831.573086547956</v>
      </c>
      <c r="C1232" s="57">
        <f t="shared" si="107"/>
        <v>8.7495071816624979</v>
      </c>
      <c r="D1232" s="45">
        <f t="shared" si="109"/>
        <v>120.85770154415685</v>
      </c>
      <c r="E1232" s="45"/>
      <c r="F1232" s="7" t="s">
        <v>1</v>
      </c>
      <c r="G1232" s="7" t="s">
        <v>1</v>
      </c>
      <c r="H1232" s="7" t="s">
        <v>1</v>
      </c>
      <c r="I1232" s="7" t="s">
        <v>1</v>
      </c>
      <c r="J1232" s="6" t="s">
        <v>1</v>
      </c>
      <c r="K1232" s="6" t="s">
        <v>1</v>
      </c>
      <c r="L1232" s="7" t="s">
        <v>1</v>
      </c>
      <c r="M1232" s="7" t="s">
        <v>1</v>
      </c>
      <c r="N1232" s="7" t="s">
        <v>1</v>
      </c>
      <c r="O1232" s="7" t="s">
        <v>1</v>
      </c>
      <c r="P1232" s="47">
        <v>2.8201194306719999</v>
      </c>
      <c r="Q1232" s="45">
        <f t="shared" si="108"/>
        <v>8.7495071816624979</v>
      </c>
      <c r="R1232" s="7" t="s">
        <v>1</v>
      </c>
      <c r="S1232" s="7" t="s">
        <v>1</v>
      </c>
    </row>
    <row r="1233" spans="1:19" s="5" customFormat="1" x14ac:dyDescent="0.3">
      <c r="A1233" s="26">
        <v>31915</v>
      </c>
      <c r="B1233" s="57">
        <f t="shared" si="106"/>
        <v>43909.804828504573</v>
      </c>
      <c r="C1233" s="57">
        <f t="shared" si="107"/>
        <v>7.5388517004522315</v>
      </c>
      <c r="D1233" s="45">
        <f t="shared" si="109"/>
        <v>125.00418111771899</v>
      </c>
      <c r="E1233" s="45"/>
      <c r="F1233" s="7" t="s">
        <v>1</v>
      </c>
      <c r="G1233" s="7" t="s">
        <v>1</v>
      </c>
      <c r="H1233" s="7" t="s">
        <v>1</v>
      </c>
      <c r="I1233" s="7" t="s">
        <v>1</v>
      </c>
      <c r="J1233" s="6" t="s">
        <v>1</v>
      </c>
      <c r="K1233" s="6" t="s">
        <v>1</v>
      </c>
      <c r="L1233" s="7" t="s">
        <v>1</v>
      </c>
      <c r="M1233" s="7" t="s">
        <v>1</v>
      </c>
      <c r="N1233" s="7" t="s">
        <v>1</v>
      </c>
      <c r="O1233" s="7" t="s">
        <v>1</v>
      </c>
      <c r="P1233" s="47">
        <v>3.032724052326</v>
      </c>
      <c r="Q1233" s="45">
        <f t="shared" si="108"/>
        <v>7.5388517004522315</v>
      </c>
      <c r="R1233" s="7" t="s">
        <v>1</v>
      </c>
      <c r="S1233" s="7" t="s">
        <v>1</v>
      </c>
    </row>
    <row r="1234" spans="1:19" s="5" customFormat="1" x14ac:dyDescent="0.3">
      <c r="A1234" s="26">
        <v>31946</v>
      </c>
      <c r="B1234" s="57">
        <f t="shared" si="106"/>
        <v>47086.36806615298</v>
      </c>
      <c r="C1234" s="57">
        <f t="shared" si="107"/>
        <v>7.2342914072492048</v>
      </c>
      <c r="D1234" s="45">
        <f t="shared" si="109"/>
        <v>126.72804003764315</v>
      </c>
      <c r="E1234" s="45"/>
      <c r="F1234" s="7" t="s">
        <v>1</v>
      </c>
      <c r="G1234" s="7" t="s">
        <v>1</v>
      </c>
      <c r="H1234" s="7" t="s">
        <v>1</v>
      </c>
      <c r="I1234" s="7" t="s">
        <v>1</v>
      </c>
      <c r="J1234" s="6" t="s">
        <v>1</v>
      </c>
      <c r="K1234" s="6" t="s">
        <v>1</v>
      </c>
      <c r="L1234" s="7" t="s">
        <v>1</v>
      </c>
      <c r="M1234" s="7" t="s">
        <v>1</v>
      </c>
      <c r="N1234" s="7" t="s">
        <v>1</v>
      </c>
      <c r="O1234" s="7" t="s">
        <v>1</v>
      </c>
      <c r="P1234" s="47">
        <v>3.2521201478489998</v>
      </c>
      <c r="Q1234" s="45">
        <f t="shared" si="108"/>
        <v>7.2342914072492048</v>
      </c>
      <c r="R1234" s="7" t="s">
        <v>1</v>
      </c>
      <c r="S1234" s="7" t="s">
        <v>1</v>
      </c>
    </row>
    <row r="1235" spans="1:19" s="5" customFormat="1" x14ac:dyDescent="0.3">
      <c r="A1235" s="26">
        <v>31976</v>
      </c>
      <c r="B1235" s="57">
        <f t="shared" si="106"/>
        <v>50899.997490318892</v>
      </c>
      <c r="C1235" s="57">
        <f t="shared" si="107"/>
        <v>8.0992218784172074</v>
      </c>
      <c r="D1235" s="45">
        <f t="shared" si="109"/>
        <v>133.44336083607894</v>
      </c>
      <c r="E1235" s="45"/>
      <c r="F1235" s="7" t="s">
        <v>1</v>
      </c>
      <c r="G1235" s="7" t="s">
        <v>1</v>
      </c>
      <c r="H1235" s="7" t="s">
        <v>1</v>
      </c>
      <c r="I1235" s="7" t="s">
        <v>1</v>
      </c>
      <c r="J1235" s="6" t="s">
        <v>1</v>
      </c>
      <c r="K1235" s="6" t="s">
        <v>1</v>
      </c>
      <c r="L1235" s="7" t="s">
        <v>1</v>
      </c>
      <c r="M1235" s="7" t="s">
        <v>1</v>
      </c>
      <c r="N1235" s="7" t="s">
        <v>1</v>
      </c>
      <c r="O1235" s="7" t="s">
        <v>1</v>
      </c>
      <c r="P1235" s="47">
        <v>3.515516574376</v>
      </c>
      <c r="Q1235" s="45">
        <f t="shared" si="108"/>
        <v>8.0992218784172074</v>
      </c>
      <c r="R1235" s="7" t="s">
        <v>1</v>
      </c>
      <c r="S1235" s="7" t="s">
        <v>1</v>
      </c>
    </row>
    <row r="1236" spans="1:19" s="5" customFormat="1" x14ac:dyDescent="0.3">
      <c r="A1236" s="26">
        <v>32007</v>
      </c>
      <c r="B1236" s="57">
        <f t="shared" si="106"/>
        <v>55060.041425644231</v>
      </c>
      <c r="C1236" s="57">
        <f t="shared" si="107"/>
        <v>8.1729747356403593</v>
      </c>
      <c r="D1236" s="45">
        <f t="shared" si="109"/>
        <v>133.87625690061654</v>
      </c>
      <c r="E1236" s="45"/>
      <c r="F1236" s="7" t="s">
        <v>1</v>
      </c>
      <c r="G1236" s="7" t="s">
        <v>1</v>
      </c>
      <c r="H1236" s="7" t="s">
        <v>1</v>
      </c>
      <c r="I1236" s="7" t="s">
        <v>1</v>
      </c>
      <c r="J1236" s="6" t="s">
        <v>1</v>
      </c>
      <c r="K1236" s="6" t="s">
        <v>1</v>
      </c>
      <c r="L1236" s="7" t="s">
        <v>1</v>
      </c>
      <c r="M1236" s="7" t="s">
        <v>1</v>
      </c>
      <c r="N1236" s="7" t="s">
        <v>1</v>
      </c>
      <c r="O1236" s="7" t="s">
        <v>1</v>
      </c>
      <c r="P1236" s="47">
        <v>3.8028388558269999</v>
      </c>
      <c r="Q1236" s="45">
        <f t="shared" si="108"/>
        <v>8.1729747356403593</v>
      </c>
      <c r="R1236" s="7" t="s">
        <v>1</v>
      </c>
      <c r="S1236" s="7" t="s">
        <v>1</v>
      </c>
    </row>
    <row r="1237" spans="1:19" s="5" customFormat="1" x14ac:dyDescent="0.3">
      <c r="A1237" s="26">
        <v>32038</v>
      </c>
      <c r="B1237" s="57">
        <f t="shared" si="106"/>
        <v>58687.380544659492</v>
      </c>
      <c r="C1237" s="57">
        <f t="shared" si="107"/>
        <v>6.5879701959792314</v>
      </c>
      <c r="D1237" s="45">
        <f t="shared" si="109"/>
        <v>135.17562181664994</v>
      </c>
      <c r="E1237" s="45"/>
      <c r="F1237" s="7" t="s">
        <v>1</v>
      </c>
      <c r="G1237" s="7" t="s">
        <v>1</v>
      </c>
      <c r="H1237" s="7" t="s">
        <v>1</v>
      </c>
      <c r="I1237" s="7" t="s">
        <v>1</v>
      </c>
      <c r="J1237" s="6" t="s">
        <v>1</v>
      </c>
      <c r="K1237" s="6" t="s">
        <v>1</v>
      </c>
      <c r="L1237" s="7" t="s">
        <v>1</v>
      </c>
      <c r="M1237" s="7" t="s">
        <v>1</v>
      </c>
      <c r="N1237" s="7" t="s">
        <v>1</v>
      </c>
      <c r="O1237" s="7" t="s">
        <v>1</v>
      </c>
      <c r="P1237" s="47">
        <v>4.0533687462500003</v>
      </c>
      <c r="Q1237" s="45">
        <f t="shared" si="108"/>
        <v>6.5879701959792314</v>
      </c>
      <c r="R1237" s="7" t="s">
        <v>1</v>
      </c>
      <c r="S1237" s="7" t="s">
        <v>1</v>
      </c>
    </row>
    <row r="1238" spans="1:19" s="5" customFormat="1" x14ac:dyDescent="0.3">
      <c r="A1238" s="26">
        <v>32068</v>
      </c>
      <c r="B1238" s="57">
        <f t="shared" si="106"/>
        <v>63578.120012233077</v>
      </c>
      <c r="C1238" s="57">
        <f t="shared" si="107"/>
        <v>8.3335453417483265</v>
      </c>
      <c r="D1238" s="45">
        <f t="shared" si="109"/>
        <v>140.99844556712142</v>
      </c>
      <c r="E1238" s="45"/>
      <c r="F1238" s="7" t="s">
        <v>1</v>
      </c>
      <c r="G1238" s="7" t="s">
        <v>1</v>
      </c>
      <c r="H1238" s="7" t="s">
        <v>1</v>
      </c>
      <c r="I1238" s="7" t="s">
        <v>1</v>
      </c>
      <c r="J1238" s="6" t="s">
        <v>1</v>
      </c>
      <c r="K1238" s="6" t="s">
        <v>1</v>
      </c>
      <c r="L1238" s="7" t="s">
        <v>1</v>
      </c>
      <c r="M1238" s="7" t="s">
        <v>1</v>
      </c>
      <c r="N1238" s="7" t="s">
        <v>1</v>
      </c>
      <c r="O1238" s="7" t="s">
        <v>1</v>
      </c>
      <c r="P1238" s="47">
        <v>4.391158068587</v>
      </c>
      <c r="Q1238" s="45">
        <f t="shared" si="108"/>
        <v>8.3335453417483265</v>
      </c>
      <c r="R1238" s="7" t="s">
        <v>1</v>
      </c>
      <c r="S1238" s="7" t="s">
        <v>1</v>
      </c>
    </row>
    <row r="1239" spans="1:19" s="5" customFormat="1" x14ac:dyDescent="0.3">
      <c r="A1239" s="26">
        <v>32099</v>
      </c>
      <c r="B1239" s="57">
        <f t="shared" si="106"/>
        <v>68621.183378651345</v>
      </c>
      <c r="C1239" s="57">
        <f t="shared" si="107"/>
        <v>7.9320737471443525</v>
      </c>
      <c r="D1239" s="45">
        <f t="shared" si="109"/>
        <v>143.65297244096226</v>
      </c>
      <c r="E1239" s="45"/>
      <c r="F1239" s="7" t="s">
        <v>1</v>
      </c>
      <c r="G1239" s="7" t="s">
        <v>1</v>
      </c>
      <c r="H1239" s="7" t="s">
        <v>1</v>
      </c>
      <c r="I1239" s="7" t="s">
        <v>1</v>
      </c>
      <c r="J1239" s="6" t="s">
        <v>1</v>
      </c>
      <c r="K1239" s="6" t="s">
        <v>1</v>
      </c>
      <c r="L1239" s="7" t="s">
        <v>1</v>
      </c>
      <c r="M1239" s="7" t="s">
        <v>1</v>
      </c>
      <c r="N1239" s="7" t="s">
        <v>1</v>
      </c>
      <c r="O1239" s="7" t="s">
        <v>1</v>
      </c>
      <c r="P1239" s="47">
        <v>4.7394679649410003</v>
      </c>
      <c r="Q1239" s="45">
        <f t="shared" si="108"/>
        <v>7.9320737471443525</v>
      </c>
      <c r="R1239" s="7" t="s">
        <v>1</v>
      </c>
      <c r="S1239" s="7" t="s">
        <v>1</v>
      </c>
    </row>
    <row r="1240" spans="1:19" s="5" customFormat="1" x14ac:dyDescent="0.3">
      <c r="A1240" s="26">
        <v>32129</v>
      </c>
      <c r="B1240" s="57">
        <f t="shared" si="106"/>
        <v>78756.406867170197</v>
      </c>
      <c r="C1240" s="57">
        <f t="shared" si="107"/>
        <v>14.769817408412699</v>
      </c>
      <c r="D1240" s="45">
        <f t="shared" si="109"/>
        <v>159.16805476140192</v>
      </c>
      <c r="E1240" s="45"/>
      <c r="F1240" s="7" t="s">
        <v>1</v>
      </c>
      <c r="G1240" s="7" t="s">
        <v>1</v>
      </c>
      <c r="H1240" s="7" t="s">
        <v>1</v>
      </c>
      <c r="I1240" s="7" t="s">
        <v>1</v>
      </c>
      <c r="J1240" s="6" t="s">
        <v>1</v>
      </c>
      <c r="K1240" s="6" t="s">
        <v>1</v>
      </c>
      <c r="L1240" s="7" t="s">
        <v>1</v>
      </c>
      <c r="M1240" s="7" t="s">
        <v>1</v>
      </c>
      <c r="N1240" s="7" t="s">
        <v>1</v>
      </c>
      <c r="O1240" s="7" t="s">
        <v>1</v>
      </c>
      <c r="P1240" s="47">
        <v>5.4394787294929996</v>
      </c>
      <c r="Q1240" s="45">
        <f t="shared" si="108"/>
        <v>14.769817408412699</v>
      </c>
      <c r="R1240" s="7" t="s">
        <v>1</v>
      </c>
      <c r="S1240" s="7" t="s">
        <v>1</v>
      </c>
    </row>
    <row r="1241" spans="1:19" s="5" customFormat="1" x14ac:dyDescent="0.3">
      <c r="A1241" s="26">
        <v>32160</v>
      </c>
      <c r="B1241" s="57">
        <f t="shared" si="106"/>
        <v>90934.020746179507</v>
      </c>
      <c r="C1241" s="57">
        <f t="shared" si="107"/>
        <v>15.462378698342549</v>
      </c>
      <c r="D1241" s="45">
        <f t="shared" si="109"/>
        <v>176.82717418687309</v>
      </c>
      <c r="E1241" s="45"/>
      <c r="F1241" s="7" t="s">
        <v>1</v>
      </c>
      <c r="G1241" s="7" t="s">
        <v>1</v>
      </c>
      <c r="H1241" s="7" t="s">
        <v>1</v>
      </c>
      <c r="I1241" s="7" t="s">
        <v>1</v>
      </c>
      <c r="J1241" s="6" t="s">
        <v>1</v>
      </c>
      <c r="K1241" s="6" t="s">
        <v>1</v>
      </c>
      <c r="L1241" s="7" t="s">
        <v>1</v>
      </c>
      <c r="M1241" s="7" t="s">
        <v>1</v>
      </c>
      <c r="N1241" s="7" t="s">
        <v>1</v>
      </c>
      <c r="O1241" s="7" t="s">
        <v>1</v>
      </c>
      <c r="P1241" s="47">
        <v>6.2805515298629997</v>
      </c>
      <c r="Q1241" s="45">
        <f t="shared" si="108"/>
        <v>15.462378698342549</v>
      </c>
      <c r="R1241" s="7" t="s">
        <v>1</v>
      </c>
      <c r="S1241" s="7" t="s">
        <v>1</v>
      </c>
    </row>
    <row r="1242" spans="1:19" s="5" customFormat="1" x14ac:dyDescent="0.3">
      <c r="A1242" s="26">
        <v>32191</v>
      </c>
      <c r="B1242" s="57">
        <f t="shared" si="106"/>
        <v>98518.600207689466</v>
      </c>
      <c r="C1242" s="57">
        <f t="shared" si="107"/>
        <v>8.3407501386972616</v>
      </c>
      <c r="D1242" s="45">
        <f t="shared" si="109"/>
        <v>179.73192028440855</v>
      </c>
      <c r="E1242" s="45"/>
      <c r="F1242" s="7" t="s">
        <v>1</v>
      </c>
      <c r="G1242" s="7" t="s">
        <v>1</v>
      </c>
      <c r="H1242" s="7" t="s">
        <v>1</v>
      </c>
      <c r="I1242" s="7" t="s">
        <v>1</v>
      </c>
      <c r="J1242" s="6" t="s">
        <v>1</v>
      </c>
      <c r="K1242" s="6" t="s">
        <v>1</v>
      </c>
      <c r="L1242" s="7" t="s">
        <v>1</v>
      </c>
      <c r="M1242" s="7" t="s">
        <v>1</v>
      </c>
      <c r="N1242" s="7" t="s">
        <v>1</v>
      </c>
      <c r="O1242" s="7" t="s">
        <v>1</v>
      </c>
      <c r="P1242" s="47">
        <v>6.8043966403010003</v>
      </c>
      <c r="Q1242" s="45">
        <f t="shared" si="108"/>
        <v>8.3407501386972616</v>
      </c>
      <c r="R1242" s="7" t="s">
        <v>1</v>
      </c>
      <c r="S1242" s="7" t="s">
        <v>1</v>
      </c>
    </row>
    <row r="1243" spans="1:19" s="5" customFormat="1" x14ac:dyDescent="0.3">
      <c r="A1243" s="26">
        <v>32220</v>
      </c>
      <c r="B1243" s="57">
        <f t="shared" si="106"/>
        <v>103563.54453393994</v>
      </c>
      <c r="C1243" s="57">
        <f t="shared" si="107"/>
        <v>5.1208039046587217</v>
      </c>
      <c r="D1243" s="45">
        <f t="shared" si="109"/>
        <v>175.82783563542336</v>
      </c>
      <c r="E1243" s="45"/>
      <c r="F1243" s="7" t="s">
        <v>1</v>
      </c>
      <c r="G1243" s="7" t="s">
        <v>1</v>
      </c>
      <c r="H1243" s="7" t="s">
        <v>1</v>
      </c>
      <c r="I1243" s="7" t="s">
        <v>1</v>
      </c>
      <c r="J1243" s="6" t="s">
        <v>1</v>
      </c>
      <c r="K1243" s="6" t="s">
        <v>1</v>
      </c>
      <c r="L1243" s="7" t="s">
        <v>1</v>
      </c>
      <c r="M1243" s="7" t="s">
        <v>1</v>
      </c>
      <c r="N1243" s="7" t="s">
        <v>1</v>
      </c>
      <c r="O1243" s="7" t="s">
        <v>1</v>
      </c>
      <c r="P1243" s="47">
        <v>7.1528364491460001</v>
      </c>
      <c r="Q1243" s="45">
        <f t="shared" si="108"/>
        <v>5.1208039046587217</v>
      </c>
      <c r="R1243" s="7" t="s">
        <v>1</v>
      </c>
      <c r="S1243" s="7" t="s">
        <v>1</v>
      </c>
    </row>
    <row r="1244" spans="1:19" s="5" customFormat="1" x14ac:dyDescent="0.3">
      <c r="A1244" s="26">
        <v>32251</v>
      </c>
      <c r="B1244" s="57">
        <f t="shared" si="106"/>
        <v>106751.1441203943</v>
      </c>
      <c r="C1244" s="57">
        <f t="shared" si="107"/>
        <v>3.0779166557105553</v>
      </c>
      <c r="D1244" s="45">
        <f t="shared" si="109"/>
        <v>161.44264364765232</v>
      </c>
      <c r="E1244" s="45"/>
      <c r="F1244" s="7" t="s">
        <v>1</v>
      </c>
      <c r="G1244" s="7" t="s">
        <v>1</v>
      </c>
      <c r="H1244" s="7" t="s">
        <v>1</v>
      </c>
      <c r="I1244" s="7" t="s">
        <v>1</v>
      </c>
      <c r="J1244" s="6" t="s">
        <v>1</v>
      </c>
      <c r="K1244" s="6" t="s">
        <v>1</v>
      </c>
      <c r="L1244" s="7" t="s">
        <v>1</v>
      </c>
      <c r="M1244" s="7" t="s">
        <v>1</v>
      </c>
      <c r="N1244" s="7" t="s">
        <v>1</v>
      </c>
      <c r="O1244" s="7" t="s">
        <v>1</v>
      </c>
      <c r="P1244" s="47">
        <v>7.3729947935700002</v>
      </c>
      <c r="Q1244" s="45">
        <f t="shared" si="108"/>
        <v>3.0779166557105553</v>
      </c>
      <c r="R1244" s="7" t="s">
        <v>1</v>
      </c>
      <c r="S1244" s="7" t="s">
        <v>1</v>
      </c>
    </row>
    <row r="1245" spans="1:19" s="5" customFormat="1" x14ac:dyDescent="0.3">
      <c r="A1245" s="26">
        <v>32281</v>
      </c>
      <c r="B1245" s="57">
        <f t="shared" ref="B1245:B1276" si="110">B1244*(1+(C1245/100))</f>
        <v>108816.57539511769</v>
      </c>
      <c r="C1245" s="57">
        <f t="shared" si="107"/>
        <v>1.9348094971178842</v>
      </c>
      <c r="D1245" s="45">
        <f t="shared" si="109"/>
        <v>147.81839914824241</v>
      </c>
      <c r="E1245" s="45"/>
      <c r="F1245" s="7" t="s">
        <v>1</v>
      </c>
      <c r="G1245" s="7" t="s">
        <v>1</v>
      </c>
      <c r="H1245" s="7" t="s">
        <v>1</v>
      </c>
      <c r="I1245" s="7" t="s">
        <v>1</v>
      </c>
      <c r="J1245" s="6" t="s">
        <v>1</v>
      </c>
      <c r="K1245" s="6" t="s">
        <v>1</v>
      </c>
      <c r="L1245" s="7" t="s">
        <v>1</v>
      </c>
      <c r="M1245" s="7" t="s">
        <v>1</v>
      </c>
      <c r="N1245" s="7" t="s">
        <v>1</v>
      </c>
      <c r="O1245" s="7" t="s">
        <v>1</v>
      </c>
      <c r="P1245" s="47">
        <v>7.5156481970579998</v>
      </c>
      <c r="Q1245" s="45">
        <f t="shared" si="108"/>
        <v>1.9348094971178842</v>
      </c>
      <c r="R1245" s="7" t="s">
        <v>1</v>
      </c>
      <c r="S1245" s="7" t="s">
        <v>1</v>
      </c>
    </row>
    <row r="1246" spans="1:19" s="5" customFormat="1" x14ac:dyDescent="0.3">
      <c r="A1246" s="26">
        <v>32312</v>
      </c>
      <c r="B1246" s="57">
        <f t="shared" si="110"/>
        <v>111036.4880962126</v>
      </c>
      <c r="C1246" s="57">
        <f t="shared" si="107"/>
        <v>2.0400501422088713</v>
      </c>
      <c r="D1246" s="45">
        <f t="shared" si="109"/>
        <v>135.81450992400664</v>
      </c>
      <c r="E1246" s="45"/>
      <c r="F1246" s="7" t="s">
        <v>1</v>
      </c>
      <c r="G1246" s="7" t="s">
        <v>1</v>
      </c>
      <c r="H1246" s="7" t="s">
        <v>1</v>
      </c>
      <c r="I1246" s="7" t="s">
        <v>1</v>
      </c>
      <c r="J1246" s="6" t="s">
        <v>1</v>
      </c>
      <c r="K1246" s="6" t="s">
        <v>1</v>
      </c>
      <c r="L1246" s="7" t="s">
        <v>1</v>
      </c>
      <c r="M1246" s="7" t="s">
        <v>1</v>
      </c>
      <c r="N1246" s="7" t="s">
        <v>1</v>
      </c>
      <c r="O1246" s="7" t="s">
        <v>1</v>
      </c>
      <c r="P1246" s="47">
        <v>7.6689711887899996</v>
      </c>
      <c r="Q1246" s="45">
        <f t="shared" si="108"/>
        <v>2.0400501422088713</v>
      </c>
      <c r="R1246" s="7" t="s">
        <v>1</v>
      </c>
      <c r="S1246" s="7" t="s">
        <v>1</v>
      </c>
    </row>
    <row r="1247" spans="1:19" s="5" customFormat="1" x14ac:dyDescent="0.3">
      <c r="A1247" s="26">
        <v>32342</v>
      </c>
      <c r="B1247" s="57">
        <f t="shared" si="110"/>
        <v>112889.84976204509</v>
      </c>
      <c r="C1247" s="57">
        <f t="shared" si="107"/>
        <v>1.6691465099531566</v>
      </c>
      <c r="D1247" s="45">
        <f t="shared" si="109"/>
        <v>121.78753502594293</v>
      </c>
      <c r="E1247" s="45"/>
      <c r="F1247" s="7" t="s">
        <v>1</v>
      </c>
      <c r="G1247" s="7" t="s">
        <v>1</v>
      </c>
      <c r="H1247" s="7" t="s">
        <v>1</v>
      </c>
      <c r="I1247" s="7" t="s">
        <v>1</v>
      </c>
      <c r="J1247" s="6" t="s">
        <v>1</v>
      </c>
      <c r="K1247" s="6" t="s">
        <v>1</v>
      </c>
      <c r="L1247" s="7" t="s">
        <v>1</v>
      </c>
      <c r="M1247" s="7" t="s">
        <v>1</v>
      </c>
      <c r="N1247" s="7" t="s">
        <v>1</v>
      </c>
      <c r="O1247" s="7" t="s">
        <v>1</v>
      </c>
      <c r="P1247" s="47">
        <v>7.7969775537370003</v>
      </c>
      <c r="Q1247" s="45">
        <f t="shared" si="108"/>
        <v>1.6691465099531566</v>
      </c>
      <c r="R1247" s="7" t="s">
        <v>1</v>
      </c>
      <c r="S1247" s="7" t="s">
        <v>1</v>
      </c>
    </row>
    <row r="1248" spans="1:19" s="5" customFormat="1" x14ac:dyDescent="0.3">
      <c r="A1248" s="26">
        <v>32373</v>
      </c>
      <c r="B1248" s="57">
        <f t="shared" si="110"/>
        <v>113928.40167656803</v>
      </c>
      <c r="C1248" s="57">
        <f t="shared" si="107"/>
        <v>0.91996925916018046</v>
      </c>
      <c r="D1248" s="45">
        <f t="shared" si="109"/>
        <v>106.91666538322986</v>
      </c>
      <c r="E1248" s="45"/>
      <c r="F1248" s="7" t="s">
        <v>1</v>
      </c>
      <c r="G1248" s="7" t="s">
        <v>1</v>
      </c>
      <c r="H1248" s="7" t="s">
        <v>1</v>
      </c>
      <c r="I1248" s="7" t="s">
        <v>1</v>
      </c>
      <c r="J1248" s="6" t="s">
        <v>1</v>
      </c>
      <c r="K1248" s="6" t="s">
        <v>1</v>
      </c>
      <c r="L1248" s="7" t="s">
        <v>1</v>
      </c>
      <c r="M1248" s="7" t="s">
        <v>1</v>
      </c>
      <c r="N1248" s="7" t="s">
        <v>1</v>
      </c>
      <c r="O1248" s="7" t="s">
        <v>1</v>
      </c>
      <c r="P1248" s="47">
        <v>7.8687073503749998</v>
      </c>
      <c r="Q1248" s="45">
        <f t="shared" si="108"/>
        <v>0.91996925916018046</v>
      </c>
      <c r="R1248" s="7" t="s">
        <v>1</v>
      </c>
      <c r="S1248" s="7" t="s">
        <v>1</v>
      </c>
    </row>
    <row r="1249" spans="1:19" s="5" customFormat="1" x14ac:dyDescent="0.3">
      <c r="A1249" s="26">
        <v>32404</v>
      </c>
      <c r="B1249" s="57">
        <f t="shared" si="110"/>
        <v>114579.74055312593</v>
      </c>
      <c r="C1249" s="57">
        <f t="shared" si="107"/>
        <v>0.5717089566541933</v>
      </c>
      <c r="D1249" s="45">
        <f t="shared" si="109"/>
        <v>95.237442001579666</v>
      </c>
      <c r="E1249" s="45"/>
      <c r="F1249" s="7" t="s">
        <v>1</v>
      </c>
      <c r="G1249" s="7" t="s">
        <v>1</v>
      </c>
      <c r="H1249" s="7" t="s">
        <v>1</v>
      </c>
      <c r="I1249" s="7" t="s">
        <v>1</v>
      </c>
      <c r="J1249" s="6" t="s">
        <v>1</v>
      </c>
      <c r="K1249" s="6" t="s">
        <v>1</v>
      </c>
      <c r="L1249" s="7" t="s">
        <v>1</v>
      </c>
      <c r="M1249" s="7" t="s">
        <v>1</v>
      </c>
      <c r="N1249" s="7" t="s">
        <v>1</v>
      </c>
      <c r="O1249" s="7" t="s">
        <v>1</v>
      </c>
      <c r="P1249" s="47">
        <v>7.9136934550699998</v>
      </c>
      <c r="Q1249" s="45">
        <f t="shared" si="108"/>
        <v>0.5717089566541933</v>
      </c>
      <c r="R1249" s="7" t="s">
        <v>1</v>
      </c>
      <c r="S1249" s="7" t="s">
        <v>1</v>
      </c>
    </row>
    <row r="1250" spans="1:19" s="5" customFormat="1" x14ac:dyDescent="0.3">
      <c r="A1250" s="26">
        <v>32434</v>
      </c>
      <c r="B1250" s="57">
        <f t="shared" si="110"/>
        <v>115453.71512245781</v>
      </c>
      <c r="C1250" s="57">
        <f t="shared" si="107"/>
        <v>0.76276535896557807</v>
      </c>
      <c r="D1250" s="45">
        <f t="shared" si="109"/>
        <v>81.593471307807363</v>
      </c>
      <c r="E1250" s="45"/>
      <c r="F1250" s="7" t="s">
        <v>1</v>
      </c>
      <c r="G1250" s="7" t="s">
        <v>1</v>
      </c>
      <c r="H1250" s="7" t="s">
        <v>1</v>
      </c>
      <c r="I1250" s="7" t="s">
        <v>1</v>
      </c>
      <c r="J1250" s="6" t="s">
        <v>1</v>
      </c>
      <c r="K1250" s="6" t="s">
        <v>1</v>
      </c>
      <c r="L1250" s="7" t="s">
        <v>1</v>
      </c>
      <c r="M1250" s="7" t="s">
        <v>1</v>
      </c>
      <c r="N1250" s="7" t="s">
        <v>1</v>
      </c>
      <c r="O1250" s="7" t="s">
        <v>1</v>
      </c>
      <c r="P1250" s="47">
        <v>7.9740563673600002</v>
      </c>
      <c r="Q1250" s="45">
        <f t="shared" si="108"/>
        <v>0.76276535896557807</v>
      </c>
      <c r="R1250" s="7" t="s">
        <v>1</v>
      </c>
      <c r="S1250" s="7" t="s">
        <v>1</v>
      </c>
    </row>
    <row r="1251" spans="1:19" s="5" customFormat="1" x14ac:dyDescent="0.3">
      <c r="A1251" s="26">
        <v>32465</v>
      </c>
      <c r="B1251" s="57">
        <f t="shared" si="110"/>
        <v>116998.77789769838</v>
      </c>
      <c r="C1251" s="57">
        <f t="shared" si="107"/>
        <v>1.3382529731518655</v>
      </c>
      <c r="D1251" s="45">
        <f t="shared" si="109"/>
        <v>70.499504871694967</v>
      </c>
      <c r="E1251" s="45"/>
      <c r="F1251" s="7" t="s">
        <v>1</v>
      </c>
      <c r="G1251" s="7" t="s">
        <v>1</v>
      </c>
      <c r="H1251" s="7" t="s">
        <v>1</v>
      </c>
      <c r="I1251" s="7" t="s">
        <v>1</v>
      </c>
      <c r="J1251" s="6" t="s">
        <v>1</v>
      </c>
      <c r="K1251" s="6" t="s">
        <v>1</v>
      </c>
      <c r="L1251" s="7" t="s">
        <v>1</v>
      </c>
      <c r="M1251" s="7" t="s">
        <v>1</v>
      </c>
      <c r="N1251" s="7" t="s">
        <v>1</v>
      </c>
      <c r="O1251" s="7" t="s">
        <v>1</v>
      </c>
      <c r="P1251" s="47">
        <v>8.0807694137770003</v>
      </c>
      <c r="Q1251" s="45">
        <f t="shared" si="108"/>
        <v>1.3382529731518655</v>
      </c>
      <c r="R1251" s="7" t="s">
        <v>1</v>
      </c>
      <c r="S1251" s="7" t="s">
        <v>1</v>
      </c>
    </row>
    <row r="1252" spans="1:19" s="5" customFormat="1" x14ac:dyDescent="0.3">
      <c r="A1252" s="26">
        <v>32495</v>
      </c>
      <c r="B1252" s="57">
        <f t="shared" si="110"/>
        <v>119439.91569651732</v>
      </c>
      <c r="C1252" s="57">
        <f t="shared" si="107"/>
        <v>2.0864643568785146</v>
      </c>
      <c r="D1252" s="45">
        <f t="shared" si="109"/>
        <v>51.65739582046136</v>
      </c>
      <c r="E1252" s="45"/>
      <c r="F1252" s="7" t="s">
        <v>1</v>
      </c>
      <c r="G1252" s="7" t="s">
        <v>1</v>
      </c>
      <c r="H1252" s="7" t="s">
        <v>1</v>
      </c>
      <c r="I1252" s="7" t="s">
        <v>1</v>
      </c>
      <c r="J1252" s="6" t="s">
        <v>1</v>
      </c>
      <c r="K1252" s="6" t="s">
        <v>1</v>
      </c>
      <c r="L1252" s="7" t="s">
        <v>1</v>
      </c>
      <c r="M1252" s="7" t="s">
        <v>1</v>
      </c>
      <c r="N1252" s="7" t="s">
        <v>1</v>
      </c>
      <c r="O1252" s="7" t="s">
        <v>1</v>
      </c>
      <c r="P1252" s="47">
        <v>8.2493717873569992</v>
      </c>
      <c r="Q1252" s="45">
        <f t="shared" si="108"/>
        <v>2.0864643568785146</v>
      </c>
      <c r="R1252" s="7" t="s">
        <v>1</v>
      </c>
      <c r="S1252" s="7" t="s">
        <v>1</v>
      </c>
    </row>
    <row r="1253" spans="1:19" s="5" customFormat="1" x14ac:dyDescent="0.3">
      <c r="A1253" s="26">
        <v>32526</v>
      </c>
      <c r="B1253" s="57">
        <f t="shared" si="110"/>
        <v>122363.74898242818</v>
      </c>
      <c r="C1253" s="57">
        <f t="shared" si="107"/>
        <v>2.4479532398030024</v>
      </c>
      <c r="D1253" s="45">
        <f t="shared" si="109"/>
        <v>34.563222849209787</v>
      </c>
      <c r="E1253" s="45"/>
      <c r="F1253" s="7" t="s">
        <v>1</v>
      </c>
      <c r="G1253" s="7" t="s">
        <v>1</v>
      </c>
      <c r="H1253" s="7" t="s">
        <v>1</v>
      </c>
      <c r="I1253" s="7" t="s">
        <v>1</v>
      </c>
      <c r="J1253" s="6" t="s">
        <v>1</v>
      </c>
      <c r="K1253" s="6" t="s">
        <v>1</v>
      </c>
      <c r="L1253" s="7" t="s">
        <v>1</v>
      </c>
      <c r="M1253" s="7" t="s">
        <v>1</v>
      </c>
      <c r="N1253" s="7" t="s">
        <v>1</v>
      </c>
      <c r="O1253" s="7" t="s">
        <v>1</v>
      </c>
      <c r="P1253" s="47">
        <v>8.4513125512889999</v>
      </c>
      <c r="Q1253" s="45">
        <f t="shared" si="108"/>
        <v>2.4479532398030024</v>
      </c>
      <c r="R1253" s="7" t="s">
        <v>1</v>
      </c>
      <c r="S1253" s="7" t="s">
        <v>1</v>
      </c>
    </row>
    <row r="1254" spans="1:19" s="5" customFormat="1" x14ac:dyDescent="0.3">
      <c r="A1254" s="26">
        <v>32557</v>
      </c>
      <c r="B1254" s="57">
        <f t="shared" si="110"/>
        <v>124024.29244700789</v>
      </c>
      <c r="C1254" s="57">
        <f t="shared" si="107"/>
        <v>1.3570550742264098</v>
      </c>
      <c r="D1254" s="45">
        <f t="shared" si="109"/>
        <v>25.889215016808254</v>
      </c>
      <c r="E1254" s="45"/>
      <c r="F1254" s="7" t="s">
        <v>1</v>
      </c>
      <c r="G1254" s="7" t="s">
        <v>1</v>
      </c>
      <c r="H1254" s="7" t="s">
        <v>1</v>
      </c>
      <c r="I1254" s="7" t="s">
        <v>1</v>
      </c>
      <c r="J1254" s="6" t="s">
        <v>1</v>
      </c>
      <c r="K1254" s="6" t="s">
        <v>1</v>
      </c>
      <c r="L1254" s="7" t="s">
        <v>1</v>
      </c>
      <c r="M1254" s="7" t="s">
        <v>1</v>
      </c>
      <c r="N1254" s="7" t="s">
        <v>1</v>
      </c>
      <c r="O1254" s="7" t="s">
        <v>1</v>
      </c>
      <c r="P1254" s="47">
        <v>8.5660015171050006</v>
      </c>
      <c r="Q1254" s="45">
        <f t="shared" si="108"/>
        <v>1.3570550742264098</v>
      </c>
      <c r="R1254" s="7" t="s">
        <v>1</v>
      </c>
      <c r="S1254" s="7" t="s">
        <v>1</v>
      </c>
    </row>
    <row r="1255" spans="1:19" s="5" customFormat="1" x14ac:dyDescent="0.3">
      <c r="A1255" s="26">
        <v>32585</v>
      </c>
      <c r="B1255" s="57">
        <f t="shared" si="110"/>
        <v>125368.79222708635</v>
      </c>
      <c r="C1255" s="57">
        <f t="shared" si="107"/>
        <v>1.0840616411118997</v>
      </c>
      <c r="D1255" s="45">
        <f t="shared" si="109"/>
        <v>21.054945339380858</v>
      </c>
      <c r="E1255" s="45"/>
      <c r="F1255" s="7" t="s">
        <v>1</v>
      </c>
      <c r="G1255" s="7" t="s">
        <v>1</v>
      </c>
      <c r="H1255" s="7" t="s">
        <v>1</v>
      </c>
      <c r="I1255" s="7" t="s">
        <v>1</v>
      </c>
      <c r="J1255" s="6" t="s">
        <v>1</v>
      </c>
      <c r="K1255" s="6" t="s">
        <v>1</v>
      </c>
      <c r="L1255" s="7" t="s">
        <v>1</v>
      </c>
      <c r="M1255" s="7" t="s">
        <v>1</v>
      </c>
      <c r="N1255" s="7" t="s">
        <v>1</v>
      </c>
      <c r="O1255" s="7" t="s">
        <v>1</v>
      </c>
      <c r="P1255" s="47">
        <v>8.6588622537289996</v>
      </c>
      <c r="Q1255" s="45">
        <f t="shared" si="108"/>
        <v>1.0840616411118997</v>
      </c>
      <c r="R1255" s="7" t="s">
        <v>1</v>
      </c>
      <c r="S1255" s="7" t="s">
        <v>1</v>
      </c>
    </row>
    <row r="1256" spans="1:19" s="5" customFormat="1" x14ac:dyDescent="0.3">
      <c r="A1256" s="26">
        <v>32616</v>
      </c>
      <c r="B1256" s="57">
        <f t="shared" si="110"/>
        <v>127243.64579839514</v>
      </c>
      <c r="C1256" s="57">
        <f t="shared" si="107"/>
        <v>1.4954707132479816</v>
      </c>
      <c r="D1256" s="45">
        <f t="shared" si="109"/>
        <v>19.196517139796953</v>
      </c>
      <c r="E1256" s="45"/>
      <c r="F1256" s="7" t="s">
        <v>1</v>
      </c>
      <c r="G1256" s="7" t="s">
        <v>1</v>
      </c>
      <c r="H1256" s="7" t="s">
        <v>1</v>
      </c>
      <c r="I1256" s="7" t="s">
        <v>1</v>
      </c>
      <c r="J1256" s="6" t="s">
        <v>1</v>
      </c>
      <c r="K1256" s="6" t="s">
        <v>1</v>
      </c>
      <c r="L1256" s="7" t="s">
        <v>1</v>
      </c>
      <c r="M1256" s="7" t="s">
        <v>1</v>
      </c>
      <c r="N1256" s="7" t="s">
        <v>1</v>
      </c>
      <c r="O1256" s="7" t="s">
        <v>1</v>
      </c>
      <c r="P1256" s="47">
        <v>8.7883530028340004</v>
      </c>
      <c r="Q1256" s="45">
        <f t="shared" si="108"/>
        <v>1.4954707132479816</v>
      </c>
      <c r="R1256" s="7" t="s">
        <v>1</v>
      </c>
      <c r="S1256" s="7" t="s">
        <v>1</v>
      </c>
    </row>
    <row r="1257" spans="1:19" s="5" customFormat="1" x14ac:dyDescent="0.3">
      <c r="A1257" s="26">
        <v>32646</v>
      </c>
      <c r="B1257" s="57">
        <f t="shared" si="110"/>
        <v>128995.05253242298</v>
      </c>
      <c r="C1257" s="57">
        <f t="shared" si="107"/>
        <v>1.3764197992273575</v>
      </c>
      <c r="D1257" s="45">
        <f t="shared" si="109"/>
        <v>18.543569363432333</v>
      </c>
      <c r="E1257" s="45"/>
      <c r="F1257" s="7" t="s">
        <v>1</v>
      </c>
      <c r="G1257" s="7" t="s">
        <v>1</v>
      </c>
      <c r="H1257" s="7" t="s">
        <v>1</v>
      </c>
      <c r="I1257" s="7" t="s">
        <v>1</v>
      </c>
      <c r="J1257" s="6" t="s">
        <v>1</v>
      </c>
      <c r="K1257" s="6" t="s">
        <v>1</v>
      </c>
      <c r="L1257" s="7" t="s">
        <v>1</v>
      </c>
      <c r="M1257" s="7" t="s">
        <v>1</v>
      </c>
      <c r="N1257" s="7" t="s">
        <v>1</v>
      </c>
      <c r="O1257" s="7" t="s">
        <v>1</v>
      </c>
      <c r="P1257" s="47">
        <v>8.9093176335909998</v>
      </c>
      <c r="Q1257" s="45">
        <f t="shared" si="108"/>
        <v>1.3764197992273575</v>
      </c>
      <c r="R1257" s="7" t="s">
        <v>1</v>
      </c>
      <c r="S1257" s="7" t="s">
        <v>1</v>
      </c>
    </row>
    <row r="1258" spans="1:19" s="5" customFormat="1" x14ac:dyDescent="0.3">
      <c r="A1258" s="26">
        <v>32677</v>
      </c>
      <c r="B1258" s="57">
        <f t="shared" si="110"/>
        <v>130561.66242684548</v>
      </c>
      <c r="C1258" s="57">
        <f t="shared" si="107"/>
        <v>1.2144728527698545</v>
      </c>
      <c r="D1258" s="45">
        <f t="shared" si="109"/>
        <v>17.584466750888584</v>
      </c>
      <c r="E1258" s="45"/>
      <c r="F1258" s="7" t="s">
        <v>1</v>
      </c>
      <c r="G1258" s="7" t="s">
        <v>1</v>
      </c>
      <c r="H1258" s="7" t="s">
        <v>1</v>
      </c>
      <c r="I1258" s="7" t="s">
        <v>1</v>
      </c>
      <c r="J1258" s="6" t="s">
        <v>1</v>
      </c>
      <c r="K1258" s="6" t="s">
        <v>1</v>
      </c>
      <c r="L1258" s="7" t="s">
        <v>1</v>
      </c>
      <c r="M1258" s="7" t="s">
        <v>1</v>
      </c>
      <c r="N1258" s="7" t="s">
        <v>1</v>
      </c>
      <c r="O1258" s="7" t="s">
        <v>1</v>
      </c>
      <c r="P1258" s="47">
        <v>9.0175188776180004</v>
      </c>
      <c r="Q1258" s="45">
        <f t="shared" si="108"/>
        <v>1.2144728527698545</v>
      </c>
      <c r="R1258" s="7" t="s">
        <v>1</v>
      </c>
      <c r="S1258" s="7" t="s">
        <v>1</v>
      </c>
    </row>
    <row r="1259" spans="1:19" s="5" customFormat="1" x14ac:dyDescent="0.3">
      <c r="A1259" s="26">
        <v>32707</v>
      </c>
      <c r="B1259" s="57">
        <f t="shared" si="110"/>
        <v>131867.65939158972</v>
      </c>
      <c r="C1259" s="57">
        <f t="shared" si="107"/>
        <v>1.0002913109933731</v>
      </c>
      <c r="D1259" s="45">
        <f t="shared" si="109"/>
        <v>16.810908748259479</v>
      </c>
      <c r="E1259" s="45"/>
      <c r="F1259" s="7" t="s">
        <v>1</v>
      </c>
      <c r="G1259" s="7" t="s">
        <v>1</v>
      </c>
      <c r="H1259" s="7" t="s">
        <v>1</v>
      </c>
      <c r="I1259" s="7" t="s">
        <v>1</v>
      </c>
      <c r="J1259" s="6" t="s">
        <v>1</v>
      </c>
      <c r="K1259" s="6" t="s">
        <v>1</v>
      </c>
      <c r="L1259" s="7" t="s">
        <v>1</v>
      </c>
      <c r="M1259" s="7" t="s">
        <v>1</v>
      </c>
      <c r="N1259" s="7" t="s">
        <v>1</v>
      </c>
      <c r="O1259" s="7" t="s">
        <v>1</v>
      </c>
      <c r="P1259" s="47">
        <v>9.1077203354179996</v>
      </c>
      <c r="Q1259" s="45">
        <f t="shared" si="108"/>
        <v>1.0002913109933731</v>
      </c>
      <c r="R1259" s="7" t="s">
        <v>1</v>
      </c>
      <c r="S1259" s="7" t="s">
        <v>1</v>
      </c>
    </row>
    <row r="1260" spans="1:19" s="5" customFormat="1" x14ac:dyDescent="0.3">
      <c r="A1260" s="26">
        <v>32738</v>
      </c>
      <c r="B1260" s="57">
        <f t="shared" si="110"/>
        <v>133123.95125158568</v>
      </c>
      <c r="C1260" s="57">
        <f t="shared" si="107"/>
        <v>0.95269140727318735</v>
      </c>
      <c r="D1260" s="45">
        <f t="shared" si="109"/>
        <v>16.8487833521197</v>
      </c>
      <c r="E1260" s="45"/>
      <c r="F1260" s="7" t="s">
        <v>1</v>
      </c>
      <c r="G1260" s="7" t="s">
        <v>1</v>
      </c>
      <c r="H1260" s="7" t="s">
        <v>1</v>
      </c>
      <c r="I1260" s="7" t="s">
        <v>1</v>
      </c>
      <c r="J1260" s="6" t="s">
        <v>1</v>
      </c>
      <c r="K1260" s="6" t="s">
        <v>1</v>
      </c>
      <c r="L1260" s="7" t="s">
        <v>1</v>
      </c>
      <c r="M1260" s="7" t="s">
        <v>1</v>
      </c>
      <c r="N1260" s="7" t="s">
        <v>1</v>
      </c>
      <c r="O1260" s="7" t="s">
        <v>1</v>
      </c>
      <c r="P1260" s="47">
        <v>9.1944888044519999</v>
      </c>
      <c r="Q1260" s="45">
        <f t="shared" si="108"/>
        <v>0.95269140727318735</v>
      </c>
      <c r="R1260" s="7" t="s">
        <v>1</v>
      </c>
      <c r="S1260" s="7" t="s">
        <v>1</v>
      </c>
    </row>
    <row r="1261" spans="1:19" s="5" customFormat="1" x14ac:dyDescent="0.3">
      <c r="A1261" s="26">
        <v>32769</v>
      </c>
      <c r="B1261" s="57">
        <f t="shared" si="110"/>
        <v>134397.11573757775</v>
      </c>
      <c r="C1261" s="57">
        <f t="shared" si="107"/>
        <v>0.95637522325788815</v>
      </c>
      <c r="D1261" s="45">
        <f t="shared" si="109"/>
        <v>17.295706107192068</v>
      </c>
      <c r="E1261" s="45"/>
      <c r="F1261" s="7" t="s">
        <v>1</v>
      </c>
      <c r="G1261" s="7" t="s">
        <v>1</v>
      </c>
      <c r="H1261" s="7" t="s">
        <v>1</v>
      </c>
      <c r="I1261" s="7" t="s">
        <v>1</v>
      </c>
      <c r="J1261" s="6" t="s">
        <v>1</v>
      </c>
      <c r="K1261" s="6" t="s">
        <v>1</v>
      </c>
      <c r="L1261" s="7" t="s">
        <v>1</v>
      </c>
      <c r="M1261" s="7" t="s">
        <v>1</v>
      </c>
      <c r="N1261" s="7" t="s">
        <v>1</v>
      </c>
      <c r="O1261" s="7" t="s">
        <v>1</v>
      </c>
      <c r="P1261" s="47">
        <v>9.2824226172830002</v>
      </c>
      <c r="Q1261" s="45">
        <f t="shared" si="108"/>
        <v>0.95637522325788815</v>
      </c>
      <c r="R1261" s="7" t="s">
        <v>1</v>
      </c>
      <c r="S1261" s="7" t="s">
        <v>1</v>
      </c>
    </row>
    <row r="1262" spans="1:19" s="5" customFormat="1" x14ac:dyDescent="0.3">
      <c r="A1262" s="26">
        <v>32799</v>
      </c>
      <c r="B1262" s="57">
        <f t="shared" si="110"/>
        <v>136384.7669921137</v>
      </c>
      <c r="C1262" s="57">
        <f t="shared" si="107"/>
        <v>1.4789389218865523</v>
      </c>
      <c r="D1262" s="45">
        <f t="shared" si="109"/>
        <v>18.129387908786686</v>
      </c>
      <c r="E1262" s="45"/>
      <c r="F1262" s="7" t="s">
        <v>1</v>
      </c>
      <c r="G1262" s="7" t="s">
        <v>1</v>
      </c>
      <c r="H1262" s="7" t="s">
        <v>1</v>
      </c>
      <c r="I1262" s="7" t="s">
        <v>1</v>
      </c>
      <c r="J1262" s="6" t="s">
        <v>1</v>
      </c>
      <c r="K1262" s="6" t="s">
        <v>1</v>
      </c>
      <c r="L1262" s="7" t="s">
        <v>1</v>
      </c>
      <c r="M1262" s="7" t="s">
        <v>1</v>
      </c>
      <c r="N1262" s="7" t="s">
        <v>1</v>
      </c>
      <c r="O1262" s="7" t="s">
        <v>1</v>
      </c>
      <c r="P1262" s="47">
        <v>9.4197039782639997</v>
      </c>
      <c r="Q1262" s="45">
        <f t="shared" si="108"/>
        <v>1.4789389218865523</v>
      </c>
      <c r="R1262" s="7" t="s">
        <v>1</v>
      </c>
      <c r="S1262" s="7" t="s">
        <v>1</v>
      </c>
    </row>
    <row r="1263" spans="1:19" s="5" customFormat="1" x14ac:dyDescent="0.3">
      <c r="A1263" s="26">
        <v>32830</v>
      </c>
      <c r="B1263" s="57">
        <f t="shared" si="110"/>
        <v>138299.14677905446</v>
      </c>
      <c r="C1263" s="57">
        <f t="shared" si="107"/>
        <v>1.4036610020028428</v>
      </c>
      <c r="D1263" s="45">
        <f t="shared" si="109"/>
        <v>18.205633651986286</v>
      </c>
      <c r="E1263" s="45"/>
      <c r="F1263" s="7" t="s">
        <v>1</v>
      </c>
      <c r="G1263" s="7" t="s">
        <v>1</v>
      </c>
      <c r="H1263" s="7" t="s">
        <v>1</v>
      </c>
      <c r="I1263" s="7" t="s">
        <v>1</v>
      </c>
      <c r="J1263" s="6" t="s">
        <v>1</v>
      </c>
      <c r="K1263" s="6" t="s">
        <v>1</v>
      </c>
      <c r="L1263" s="7" t="s">
        <v>1</v>
      </c>
      <c r="M1263" s="7" t="s">
        <v>1</v>
      </c>
      <c r="N1263" s="7" t="s">
        <v>1</v>
      </c>
      <c r="O1263" s="7" t="s">
        <v>1</v>
      </c>
      <c r="P1263" s="47">
        <v>9.5519246895110008</v>
      </c>
      <c r="Q1263" s="45">
        <f t="shared" si="108"/>
        <v>1.4036610020028428</v>
      </c>
      <c r="R1263" s="7" t="s">
        <v>1</v>
      </c>
      <c r="S1263" s="7" t="s">
        <v>1</v>
      </c>
    </row>
    <row r="1264" spans="1:19" s="5" customFormat="1" x14ac:dyDescent="0.3">
      <c r="A1264" s="26">
        <v>32860</v>
      </c>
      <c r="B1264" s="57">
        <f t="shared" si="110"/>
        <v>142966.53137798281</v>
      </c>
      <c r="C1264" s="57">
        <f t="shared" si="107"/>
        <v>3.3748469948154725</v>
      </c>
      <c r="D1264" s="45">
        <f t="shared" si="109"/>
        <v>19.697448331463875</v>
      </c>
      <c r="E1264" s="45"/>
      <c r="F1264" s="7" t="s">
        <v>1</v>
      </c>
      <c r="G1264" s="7" t="s">
        <v>1</v>
      </c>
      <c r="H1264" s="7" t="s">
        <v>1</v>
      </c>
      <c r="I1264" s="7" t="s">
        <v>1</v>
      </c>
      <c r="J1264" s="6" t="s">
        <v>1</v>
      </c>
      <c r="K1264" s="6" t="s">
        <v>1</v>
      </c>
      <c r="L1264" s="7" t="s">
        <v>1</v>
      </c>
      <c r="M1264" s="7" t="s">
        <v>1</v>
      </c>
      <c r="N1264" s="7" t="s">
        <v>1</v>
      </c>
      <c r="O1264" s="7" t="s">
        <v>1</v>
      </c>
      <c r="P1264" s="47">
        <v>9.8742875328420006</v>
      </c>
      <c r="Q1264" s="45">
        <f t="shared" si="108"/>
        <v>3.3748469948154725</v>
      </c>
      <c r="R1264" s="7" t="s">
        <v>1</v>
      </c>
      <c r="S1264" s="7" t="s">
        <v>1</v>
      </c>
    </row>
    <row r="1265" spans="1:19" s="5" customFormat="1" x14ac:dyDescent="0.3">
      <c r="A1265" s="26">
        <v>32891</v>
      </c>
      <c r="B1265" s="57">
        <f t="shared" si="110"/>
        <v>149866.35859220222</v>
      </c>
      <c r="C1265" s="57">
        <f t="shared" si="107"/>
        <v>4.8261835463974778</v>
      </c>
      <c r="D1265" s="45">
        <f t="shared" si="109"/>
        <v>22.476109009804457</v>
      </c>
      <c r="E1265" s="45"/>
      <c r="F1265" s="7" t="s">
        <v>1</v>
      </c>
      <c r="G1265" s="7" t="s">
        <v>1</v>
      </c>
      <c r="H1265" s="7" t="s">
        <v>1</v>
      </c>
      <c r="I1265" s="7" t="s">
        <v>1</v>
      </c>
      <c r="J1265" s="6" t="s">
        <v>1</v>
      </c>
      <c r="K1265" s="6" t="s">
        <v>1</v>
      </c>
      <c r="L1265" s="7" t="s">
        <v>1</v>
      </c>
      <c r="M1265" s="7" t="s">
        <v>1</v>
      </c>
      <c r="N1265" s="7" t="s">
        <v>1</v>
      </c>
      <c r="O1265" s="7" t="s">
        <v>1</v>
      </c>
      <c r="P1265" s="47">
        <v>10.350838773075999</v>
      </c>
      <c r="Q1265" s="45">
        <f t="shared" si="108"/>
        <v>4.8261835463974778</v>
      </c>
      <c r="R1265" s="7" t="s">
        <v>1</v>
      </c>
      <c r="S1265" s="7" t="s">
        <v>1</v>
      </c>
    </row>
    <row r="1266" spans="1:19" s="5" customFormat="1" x14ac:dyDescent="0.3">
      <c r="A1266" s="26">
        <v>32922</v>
      </c>
      <c r="B1266" s="57">
        <f t="shared" si="110"/>
        <v>153259.97025622765</v>
      </c>
      <c r="C1266" s="57">
        <f t="shared" si="107"/>
        <v>2.2644252492046713</v>
      </c>
      <c r="D1266" s="45">
        <f t="shared" si="109"/>
        <v>23.57254150166699</v>
      </c>
      <c r="E1266" s="45"/>
      <c r="F1266" s="7" t="s">
        <v>1</v>
      </c>
      <c r="G1266" s="7" t="s">
        <v>1</v>
      </c>
      <c r="H1266" s="7" t="s">
        <v>1</v>
      </c>
      <c r="I1266" s="7" t="s">
        <v>1</v>
      </c>
      <c r="J1266" s="6" t="s">
        <v>1</v>
      </c>
      <c r="K1266" s="6" t="s">
        <v>1</v>
      </c>
      <c r="L1266" s="7" t="s">
        <v>1</v>
      </c>
      <c r="M1266" s="7" t="s">
        <v>1</v>
      </c>
      <c r="N1266" s="7" t="s">
        <v>1</v>
      </c>
      <c r="O1266" s="7" t="s">
        <v>1</v>
      </c>
      <c r="P1266" s="47">
        <v>10.585225779758</v>
      </c>
      <c r="Q1266" s="45">
        <f t="shared" si="108"/>
        <v>2.2644252492046713</v>
      </c>
      <c r="R1266" s="7" t="s">
        <v>1</v>
      </c>
      <c r="S1266" s="7" t="s">
        <v>1</v>
      </c>
    </row>
    <row r="1267" spans="1:19" s="5" customFormat="1" x14ac:dyDescent="0.3">
      <c r="A1267" s="26">
        <v>32950</v>
      </c>
      <c r="B1267" s="57">
        <f t="shared" si="110"/>
        <v>155961.83161178246</v>
      </c>
      <c r="C1267" s="57">
        <f t="shared" si="107"/>
        <v>1.7629269737151176</v>
      </c>
      <c r="D1267" s="45">
        <f t="shared" si="109"/>
        <v>24.402436077777235</v>
      </c>
      <c r="E1267" s="45"/>
      <c r="F1267" s="7" t="s">
        <v>1</v>
      </c>
      <c r="G1267" s="7" t="s">
        <v>1</v>
      </c>
      <c r="H1267" s="7" t="s">
        <v>1</v>
      </c>
      <c r="I1267" s="7" t="s">
        <v>1</v>
      </c>
      <c r="J1267" s="6" t="s">
        <v>1</v>
      </c>
      <c r="K1267" s="6" t="s">
        <v>1</v>
      </c>
      <c r="L1267" s="7" t="s">
        <v>1</v>
      </c>
      <c r="M1267" s="7" t="s">
        <v>1</v>
      </c>
      <c r="N1267" s="7" t="s">
        <v>1</v>
      </c>
      <c r="O1267" s="7" t="s">
        <v>1</v>
      </c>
      <c r="P1267" s="47">
        <v>10.771835580257999</v>
      </c>
      <c r="Q1267" s="45">
        <f t="shared" si="108"/>
        <v>1.7629269737151176</v>
      </c>
      <c r="R1267" s="7" t="s">
        <v>1</v>
      </c>
      <c r="S1267" s="7" t="s">
        <v>1</v>
      </c>
    </row>
    <row r="1268" spans="1:19" s="5" customFormat="1" x14ac:dyDescent="0.3">
      <c r="A1268" s="26">
        <v>32981</v>
      </c>
      <c r="B1268" s="57">
        <f t="shared" si="110"/>
        <v>158335.50656340661</v>
      </c>
      <c r="C1268" s="57">
        <f t="shared" si="107"/>
        <v>1.5219588838458087</v>
      </c>
      <c r="D1268" s="45">
        <f t="shared" si="109"/>
        <v>24.434902481710896</v>
      </c>
      <c r="E1268" s="45"/>
      <c r="F1268" s="7" t="s">
        <v>1</v>
      </c>
      <c r="G1268" s="7" t="s">
        <v>1</v>
      </c>
      <c r="H1268" s="7" t="s">
        <v>1</v>
      </c>
      <c r="I1268" s="7" t="s">
        <v>1</v>
      </c>
      <c r="J1268" s="6" t="s">
        <v>1</v>
      </c>
      <c r="K1268" s="6" t="s">
        <v>1</v>
      </c>
      <c r="L1268" s="7" t="s">
        <v>1</v>
      </c>
      <c r="M1268" s="7" t="s">
        <v>1</v>
      </c>
      <c r="N1268" s="7" t="s">
        <v>1</v>
      </c>
      <c r="O1268" s="7" t="s">
        <v>1</v>
      </c>
      <c r="P1268" s="47">
        <v>10.935778488824999</v>
      </c>
      <c r="Q1268" s="45">
        <f t="shared" si="108"/>
        <v>1.5219588838458087</v>
      </c>
      <c r="R1268" s="7" t="s">
        <v>1</v>
      </c>
      <c r="S1268" s="7" t="s">
        <v>1</v>
      </c>
    </row>
    <row r="1269" spans="1:19" s="5" customFormat="1" x14ac:dyDescent="0.3">
      <c r="A1269" s="26">
        <v>33011</v>
      </c>
      <c r="B1269" s="57">
        <f t="shared" si="110"/>
        <v>161098.57963746751</v>
      </c>
      <c r="C1269" s="57">
        <f t="shared" si="107"/>
        <v>1.7450748313072806</v>
      </c>
      <c r="D1269" s="45">
        <f t="shared" si="109"/>
        <v>24.887409613616995</v>
      </c>
      <c r="E1269" s="45"/>
      <c r="F1269" s="7" t="s">
        <v>1</v>
      </c>
      <c r="G1269" s="7" t="s">
        <v>1</v>
      </c>
      <c r="H1269" s="7" t="s">
        <v>1</v>
      </c>
      <c r="I1269" s="7" t="s">
        <v>1</v>
      </c>
      <c r="J1269" s="6" t="s">
        <v>1</v>
      </c>
      <c r="K1269" s="6" t="s">
        <v>1</v>
      </c>
      <c r="L1269" s="7" t="s">
        <v>1</v>
      </c>
      <c r="M1269" s="7" t="s">
        <v>1</v>
      </c>
      <c r="N1269" s="7" t="s">
        <v>1</v>
      </c>
      <c r="O1269" s="7" t="s">
        <v>1</v>
      </c>
      <c r="P1269" s="47">
        <v>11.126616006840999</v>
      </c>
      <c r="Q1269" s="45">
        <f t="shared" si="108"/>
        <v>1.7450748313072806</v>
      </c>
      <c r="R1269" s="7" t="s">
        <v>1</v>
      </c>
      <c r="S1269" s="7" t="s">
        <v>1</v>
      </c>
    </row>
    <row r="1270" spans="1:19" s="5" customFormat="1" x14ac:dyDescent="0.3">
      <c r="A1270" s="26">
        <v>33042</v>
      </c>
      <c r="B1270" s="57">
        <f t="shared" si="110"/>
        <v>164646.72794155561</v>
      </c>
      <c r="C1270" s="57">
        <f t="shared" si="107"/>
        <v>2.2024702589388268</v>
      </c>
      <c r="D1270" s="45">
        <f t="shared" si="109"/>
        <v>26.106488597913046</v>
      </c>
      <c r="E1270" s="45"/>
      <c r="F1270" s="7" t="s">
        <v>1</v>
      </c>
      <c r="G1270" s="7" t="s">
        <v>1</v>
      </c>
      <c r="H1270" s="7" t="s">
        <v>1</v>
      </c>
      <c r="I1270" s="7" t="s">
        <v>1</v>
      </c>
      <c r="J1270" s="6" t="s">
        <v>1</v>
      </c>
      <c r="K1270" s="6" t="s">
        <v>1</v>
      </c>
      <c r="L1270" s="7" t="s">
        <v>1</v>
      </c>
      <c r="M1270" s="7" t="s">
        <v>1</v>
      </c>
      <c r="N1270" s="7" t="s">
        <v>1</v>
      </c>
      <c r="O1270" s="7" t="s">
        <v>1</v>
      </c>
      <c r="P1270" s="47">
        <v>11.371676415217999</v>
      </c>
      <c r="Q1270" s="45">
        <f t="shared" si="108"/>
        <v>2.2024702589388268</v>
      </c>
      <c r="R1270" s="7" t="s">
        <v>1</v>
      </c>
      <c r="S1270" s="7" t="s">
        <v>1</v>
      </c>
    </row>
    <row r="1271" spans="1:19" s="5" customFormat="1" x14ac:dyDescent="0.3">
      <c r="A1271" s="26">
        <v>33072</v>
      </c>
      <c r="B1271" s="57">
        <f t="shared" si="110"/>
        <v>167649.36474778206</v>
      </c>
      <c r="C1271" s="57">
        <f t="shared" ref="C1271:C1276" si="111">Q1271</f>
        <v>1.8236844690240561</v>
      </c>
      <c r="D1271" s="45">
        <f t="shared" si="109"/>
        <v>27.134557116795555</v>
      </c>
      <c r="E1271" s="45"/>
      <c r="F1271" s="7" t="s">
        <v>1</v>
      </c>
      <c r="G1271" s="7" t="s">
        <v>1</v>
      </c>
      <c r="H1271" s="7" t="s">
        <v>1</v>
      </c>
      <c r="I1271" s="7" t="s">
        <v>1</v>
      </c>
      <c r="J1271" s="6" t="s">
        <v>1</v>
      </c>
      <c r="K1271" s="6" t="s">
        <v>1</v>
      </c>
      <c r="L1271" s="7" t="s">
        <v>1</v>
      </c>
      <c r="M1271" s="7" t="s">
        <v>1</v>
      </c>
      <c r="N1271" s="7" t="s">
        <v>1</v>
      </c>
      <c r="O1271" s="7" t="s">
        <v>1</v>
      </c>
      <c r="P1271" s="47">
        <v>11.579059911870001</v>
      </c>
      <c r="Q1271" s="45">
        <f t="shared" ref="Q1271:Q1276" si="112">((P1271/P1270)-1)*100</f>
        <v>1.8236844690240561</v>
      </c>
      <c r="R1271" s="7" t="s">
        <v>1</v>
      </c>
      <c r="S1271" s="7" t="s">
        <v>1</v>
      </c>
    </row>
    <row r="1272" spans="1:19" s="5" customFormat="1" x14ac:dyDescent="0.3">
      <c r="A1272" s="26">
        <v>33103</v>
      </c>
      <c r="B1272" s="57">
        <f t="shared" si="110"/>
        <v>170505.90112709175</v>
      </c>
      <c r="C1272" s="57">
        <f t="shared" si="111"/>
        <v>1.7038754567350489</v>
      </c>
      <c r="D1272" s="45">
        <f t="shared" si="109"/>
        <v>28.080559151117313</v>
      </c>
      <c r="E1272" s="45"/>
      <c r="F1272" s="7" t="s">
        <v>1</v>
      </c>
      <c r="G1272" s="7" t="s">
        <v>1</v>
      </c>
      <c r="H1272" s="7" t="s">
        <v>1</v>
      </c>
      <c r="I1272" s="7" t="s">
        <v>1</v>
      </c>
      <c r="J1272" s="6" t="s">
        <v>1</v>
      </c>
      <c r="K1272" s="6" t="s">
        <v>1</v>
      </c>
      <c r="L1272" s="7" t="s">
        <v>1</v>
      </c>
      <c r="M1272" s="7" t="s">
        <v>1</v>
      </c>
      <c r="N1272" s="7" t="s">
        <v>1</v>
      </c>
      <c r="O1272" s="7" t="s">
        <v>1</v>
      </c>
      <c r="P1272" s="47">
        <v>11.776352671829001</v>
      </c>
      <c r="Q1272" s="45">
        <f t="shared" si="112"/>
        <v>1.7038754567350489</v>
      </c>
      <c r="R1272" s="7" t="s">
        <v>1</v>
      </c>
      <c r="S1272" s="7" t="s">
        <v>1</v>
      </c>
    </row>
    <row r="1273" spans="1:19" s="5" customFormat="1" x14ac:dyDescent="0.3">
      <c r="A1273" s="26">
        <v>33134</v>
      </c>
      <c r="B1273" s="57">
        <f t="shared" si="110"/>
        <v>172936.41742863227</v>
      </c>
      <c r="C1273" s="57">
        <f t="shared" si="111"/>
        <v>1.425473420845913</v>
      </c>
      <c r="D1273" s="45">
        <f t="shared" si="109"/>
        <v>28.67569105151475</v>
      </c>
      <c r="E1273" s="45"/>
      <c r="F1273" s="7" t="s">
        <v>1</v>
      </c>
      <c r="G1273" s="7" t="s">
        <v>1</v>
      </c>
      <c r="H1273" s="7" t="s">
        <v>1</v>
      </c>
      <c r="I1273" s="7" t="s">
        <v>1</v>
      </c>
      <c r="J1273" s="6" t="s">
        <v>1</v>
      </c>
      <c r="K1273" s="6" t="s">
        <v>1</v>
      </c>
      <c r="L1273" s="7" t="s">
        <v>1</v>
      </c>
      <c r="M1273" s="7" t="s">
        <v>1</v>
      </c>
      <c r="N1273" s="7" t="s">
        <v>1</v>
      </c>
      <c r="O1273" s="7" t="s">
        <v>1</v>
      </c>
      <c r="P1273" s="47">
        <v>11.944221449111</v>
      </c>
      <c r="Q1273" s="45">
        <f t="shared" si="112"/>
        <v>1.425473420845913</v>
      </c>
      <c r="R1273" s="7" t="s">
        <v>1</v>
      </c>
      <c r="S1273" s="7" t="s">
        <v>1</v>
      </c>
    </row>
    <row r="1274" spans="1:19" s="5" customFormat="1" x14ac:dyDescent="0.3">
      <c r="A1274" s="26">
        <v>33164</v>
      </c>
      <c r="B1274" s="57">
        <f t="shared" si="110"/>
        <v>175422.58583902821</v>
      </c>
      <c r="C1274" s="57">
        <f t="shared" si="111"/>
        <v>1.4376199341714413</v>
      </c>
      <c r="D1274" s="45">
        <f t="shared" si="109"/>
        <v>28.623298413650431</v>
      </c>
      <c r="E1274" s="45"/>
      <c r="F1274" s="7" t="s">
        <v>1</v>
      </c>
      <c r="G1274" s="7" t="s">
        <v>1</v>
      </c>
      <c r="H1274" s="7" t="s">
        <v>1</v>
      </c>
      <c r="I1274" s="7" t="s">
        <v>1</v>
      </c>
      <c r="J1274" s="6" t="s">
        <v>1</v>
      </c>
      <c r="K1274" s="6" t="s">
        <v>1</v>
      </c>
      <c r="L1274" s="7" t="s">
        <v>1</v>
      </c>
      <c r="M1274" s="7" t="s">
        <v>1</v>
      </c>
      <c r="N1274" s="7" t="s">
        <v>1</v>
      </c>
      <c r="O1274" s="7" t="s">
        <v>1</v>
      </c>
      <c r="P1274" s="47">
        <v>12.115933957645</v>
      </c>
      <c r="Q1274" s="45">
        <f t="shared" si="112"/>
        <v>1.4376199341714413</v>
      </c>
      <c r="R1274" s="7" t="s">
        <v>1</v>
      </c>
      <c r="S1274" s="7" t="s">
        <v>1</v>
      </c>
    </row>
    <row r="1275" spans="1:19" s="5" customFormat="1" x14ac:dyDescent="0.3">
      <c r="A1275" s="26">
        <v>33195</v>
      </c>
      <c r="B1275" s="57">
        <f t="shared" si="110"/>
        <v>180080.12343005644</v>
      </c>
      <c r="C1275" s="57">
        <f t="shared" si="111"/>
        <v>2.6550387276254694</v>
      </c>
      <c r="D1275" s="45">
        <f t="shared" si="109"/>
        <v>30.210581644260557</v>
      </c>
      <c r="E1275" s="45"/>
      <c r="F1275" s="7" t="s">
        <v>1</v>
      </c>
      <c r="G1275" s="7" t="s">
        <v>1</v>
      </c>
      <c r="H1275" s="7" t="s">
        <v>1</v>
      </c>
      <c r="I1275" s="7" t="s">
        <v>1</v>
      </c>
      <c r="J1275" s="6" t="s">
        <v>1</v>
      </c>
      <c r="K1275" s="6" t="s">
        <v>1</v>
      </c>
      <c r="L1275" s="7" t="s">
        <v>1</v>
      </c>
      <c r="M1275" s="7" t="s">
        <v>1</v>
      </c>
      <c r="N1275" s="7" t="s">
        <v>1</v>
      </c>
      <c r="O1275" s="7" t="s">
        <v>1</v>
      </c>
      <c r="P1275" s="47">
        <v>12.437616696434</v>
      </c>
      <c r="Q1275" s="45">
        <f t="shared" si="112"/>
        <v>2.6550387276254694</v>
      </c>
      <c r="R1275" s="7" t="s">
        <v>1</v>
      </c>
      <c r="S1275" s="7" t="s">
        <v>1</v>
      </c>
    </row>
    <row r="1276" spans="1:19" s="5" customFormat="1" x14ac:dyDescent="0.3">
      <c r="A1276" s="26">
        <v>33225</v>
      </c>
      <c r="B1276" s="67">
        <f t="shared" si="110"/>
        <v>185755.79984380995</v>
      </c>
      <c r="C1276" s="67">
        <f t="shared" si="111"/>
        <v>3.151750623914884</v>
      </c>
      <c r="D1276" s="46">
        <f t="shared" si="109"/>
        <v>29.929570266133474</v>
      </c>
      <c r="E1276" s="46"/>
      <c r="F1276" s="43" t="s">
        <v>1</v>
      </c>
      <c r="G1276" s="43" t="s">
        <v>1</v>
      </c>
      <c r="H1276" s="43" t="s">
        <v>1</v>
      </c>
      <c r="I1276" s="43" t="s">
        <v>1</v>
      </c>
      <c r="J1276" s="44" t="s">
        <v>1</v>
      </c>
      <c r="K1276" s="44" t="s">
        <v>1</v>
      </c>
      <c r="L1276" s="43" t="s">
        <v>1</v>
      </c>
      <c r="M1276" s="43" t="s">
        <v>1</v>
      </c>
      <c r="N1276" s="43" t="s">
        <v>1</v>
      </c>
      <c r="O1276" s="43" t="s">
        <v>1</v>
      </c>
      <c r="P1276" s="48">
        <v>12.829619358264001</v>
      </c>
      <c r="Q1276" s="46">
        <f t="shared" si="112"/>
        <v>3.151750623914884</v>
      </c>
      <c r="R1276" s="7" t="s">
        <v>1</v>
      </c>
      <c r="S1276" s="7" t="s">
        <v>1</v>
      </c>
    </row>
    <row r="1277" spans="1:19" ht="15.75" customHeight="1" x14ac:dyDescent="0.3">
      <c r="A1277" s="26">
        <v>33239</v>
      </c>
      <c r="B1277" s="67">
        <f t="shared" ref="B1277:B1340" si="113">B1276*(1+(C1277/100))</f>
        <v>190492.57273982713</v>
      </c>
      <c r="C1277" s="67">
        <f t="shared" ref="C1277:C1340" si="114">Q1277</f>
        <v>2.5499999999999998</v>
      </c>
      <c r="D1277" s="46">
        <f t="shared" si="109"/>
        <v>27.108294702863866</v>
      </c>
      <c r="E1277" s="46"/>
      <c r="F1277" s="43" t="s">
        <v>1</v>
      </c>
      <c r="G1277" s="43" t="s">
        <v>1</v>
      </c>
      <c r="H1277" s="43" t="s">
        <v>1</v>
      </c>
      <c r="I1277" s="43" t="s">
        <v>1</v>
      </c>
      <c r="J1277" s="44" t="s">
        <v>1</v>
      </c>
      <c r="K1277" s="44" t="s">
        <v>1</v>
      </c>
      <c r="L1277" s="43" t="s">
        <v>1</v>
      </c>
      <c r="M1277" s="43" t="s">
        <v>1</v>
      </c>
      <c r="N1277" s="43" t="s">
        <v>1</v>
      </c>
      <c r="O1277" s="43" t="s">
        <v>1</v>
      </c>
      <c r="P1277" s="49">
        <f>P1276*(1+(Q1277/100))</f>
        <v>13.156774651899735</v>
      </c>
      <c r="Q1277" s="45">
        <v>2.5499999999999998</v>
      </c>
      <c r="R1277" s="7" t="s">
        <v>1</v>
      </c>
      <c r="S1277" s="7" t="s">
        <v>1</v>
      </c>
    </row>
    <row r="1278" spans="1:19" x14ac:dyDescent="0.3">
      <c r="A1278" s="26">
        <v>33270</v>
      </c>
      <c r="B1278" s="67">
        <f t="shared" si="113"/>
        <v>193826.19276277412</v>
      </c>
      <c r="C1278" s="67">
        <f t="shared" si="114"/>
        <v>1.75</v>
      </c>
      <c r="D1278" s="46">
        <f t="shared" si="109"/>
        <v>26.468896241285854</v>
      </c>
      <c r="E1278" s="46"/>
      <c r="F1278" s="43" t="s">
        <v>1</v>
      </c>
      <c r="G1278" s="43" t="s">
        <v>1</v>
      </c>
      <c r="H1278" s="43" t="s">
        <v>1</v>
      </c>
      <c r="I1278" s="43" t="s">
        <v>1</v>
      </c>
      <c r="J1278" s="44" t="s">
        <v>1</v>
      </c>
      <c r="K1278" s="44" t="s">
        <v>1</v>
      </c>
      <c r="L1278" s="43" t="s">
        <v>1</v>
      </c>
      <c r="M1278" s="43" t="s">
        <v>1</v>
      </c>
      <c r="N1278" s="43" t="s">
        <v>1</v>
      </c>
      <c r="O1278" s="43" t="s">
        <v>1</v>
      </c>
      <c r="P1278" s="49">
        <f t="shared" ref="P1278:P1341" si="115">P1277*(1+(Q1278/100))</f>
        <v>13.38701820830798</v>
      </c>
      <c r="Q1278" s="45">
        <v>1.75</v>
      </c>
      <c r="R1278" s="7" t="s">
        <v>1</v>
      </c>
      <c r="S1278" s="7" t="s">
        <v>1</v>
      </c>
    </row>
    <row r="1279" spans="1:19" x14ac:dyDescent="0.3">
      <c r="A1279" s="26">
        <v>33298</v>
      </c>
      <c r="B1279" s="67">
        <f t="shared" si="113"/>
        <v>196597.9073192818</v>
      </c>
      <c r="C1279" s="67">
        <f t="shared" si="114"/>
        <v>1.43</v>
      </c>
      <c r="D1279" s="46">
        <f t="shared" si="109"/>
        <v>26.055141368594569</v>
      </c>
      <c r="E1279" s="46"/>
      <c r="F1279" s="43" t="s">
        <v>1</v>
      </c>
      <c r="G1279" s="43" t="s">
        <v>1</v>
      </c>
      <c r="H1279" s="43" t="s">
        <v>1</v>
      </c>
      <c r="I1279" s="43" t="s">
        <v>1</v>
      </c>
      <c r="J1279" s="44" t="s">
        <v>1</v>
      </c>
      <c r="K1279" s="44" t="s">
        <v>1</v>
      </c>
      <c r="L1279" s="43" t="s">
        <v>1</v>
      </c>
      <c r="M1279" s="43" t="s">
        <v>1</v>
      </c>
      <c r="N1279" s="43" t="s">
        <v>1</v>
      </c>
      <c r="O1279" s="43" t="s">
        <v>1</v>
      </c>
      <c r="P1279" s="49">
        <f t="shared" si="115"/>
        <v>13.578452568686783</v>
      </c>
      <c r="Q1279" s="45">
        <v>1.43</v>
      </c>
      <c r="R1279" s="7" t="s">
        <v>1</v>
      </c>
      <c r="S1279" s="7" t="s">
        <v>1</v>
      </c>
    </row>
    <row r="1280" spans="1:19" x14ac:dyDescent="0.3">
      <c r="A1280" s="26">
        <v>33329</v>
      </c>
      <c r="B1280" s="67">
        <f t="shared" si="113"/>
        <v>198662.18534613424</v>
      </c>
      <c r="C1280" s="67">
        <f t="shared" si="114"/>
        <v>1.05</v>
      </c>
      <c r="D1280" s="46">
        <f t="shared" si="109"/>
        <v>25.469131755724362</v>
      </c>
      <c r="E1280" s="46"/>
      <c r="F1280" s="43" t="s">
        <v>1</v>
      </c>
      <c r="G1280" s="43" t="s">
        <v>1</v>
      </c>
      <c r="H1280" s="43" t="s">
        <v>1</v>
      </c>
      <c r="I1280" s="43" t="s">
        <v>1</v>
      </c>
      <c r="J1280" s="44" t="s">
        <v>1</v>
      </c>
      <c r="K1280" s="44" t="s">
        <v>1</v>
      </c>
      <c r="L1280" s="43" t="s">
        <v>1</v>
      </c>
      <c r="M1280" s="43" t="s">
        <v>1</v>
      </c>
      <c r="N1280" s="43" t="s">
        <v>1</v>
      </c>
      <c r="O1280" s="43" t="s">
        <v>1</v>
      </c>
      <c r="P1280" s="49">
        <f t="shared" si="115"/>
        <v>13.721026320657995</v>
      </c>
      <c r="Q1280" s="45">
        <v>1.05</v>
      </c>
      <c r="R1280" s="7" t="s">
        <v>1</v>
      </c>
      <c r="S1280" s="7" t="s">
        <v>1</v>
      </c>
    </row>
    <row r="1281" spans="1:19" x14ac:dyDescent="0.3">
      <c r="A1281" s="26">
        <v>33359</v>
      </c>
      <c r="B1281" s="67">
        <f t="shared" si="113"/>
        <v>200609.07476252638</v>
      </c>
      <c r="C1281" s="67">
        <f t="shared" si="114"/>
        <v>0.98</v>
      </c>
      <c r="D1281" s="46">
        <f t="shared" si="109"/>
        <v>24.525663239224315</v>
      </c>
      <c r="E1281" s="46"/>
      <c r="F1281" s="43" t="s">
        <v>1</v>
      </c>
      <c r="G1281" s="43" t="s">
        <v>1</v>
      </c>
      <c r="H1281" s="43" t="s">
        <v>1</v>
      </c>
      <c r="I1281" s="43" t="s">
        <v>1</v>
      </c>
      <c r="J1281" s="44" t="s">
        <v>1</v>
      </c>
      <c r="K1281" s="44" t="s">
        <v>1</v>
      </c>
      <c r="L1281" s="43" t="s">
        <v>1</v>
      </c>
      <c r="M1281" s="43" t="s">
        <v>1</v>
      </c>
      <c r="N1281" s="43" t="s">
        <v>1</v>
      </c>
      <c r="O1281" s="43" t="s">
        <v>1</v>
      </c>
      <c r="P1281" s="49">
        <f t="shared" si="115"/>
        <v>13.855492378600443</v>
      </c>
      <c r="Q1281" s="45">
        <v>0.98</v>
      </c>
      <c r="R1281" s="7" t="s">
        <v>1</v>
      </c>
      <c r="S1281" s="7" t="s">
        <v>1</v>
      </c>
    </row>
    <row r="1282" spans="1:19" x14ac:dyDescent="0.3">
      <c r="A1282" s="26">
        <v>33390</v>
      </c>
      <c r="B1282" s="67">
        <f t="shared" si="113"/>
        <v>202715.4700475329</v>
      </c>
      <c r="C1282" s="67">
        <f t="shared" si="114"/>
        <v>1.05</v>
      </c>
      <c r="D1282" s="46">
        <f t="shared" si="109"/>
        <v>23.121468966872214</v>
      </c>
      <c r="E1282" s="46"/>
      <c r="F1282" s="43" t="s">
        <v>1</v>
      </c>
      <c r="G1282" s="43" t="s">
        <v>1</v>
      </c>
      <c r="H1282" s="43" t="s">
        <v>1</v>
      </c>
      <c r="I1282" s="43" t="s">
        <v>1</v>
      </c>
      <c r="J1282" s="44" t="s">
        <v>1</v>
      </c>
      <c r="K1282" s="44" t="s">
        <v>1</v>
      </c>
      <c r="L1282" s="43" t="s">
        <v>1</v>
      </c>
      <c r="M1282" s="43" t="s">
        <v>1</v>
      </c>
      <c r="N1282" s="43" t="s">
        <v>1</v>
      </c>
      <c r="O1282" s="43" t="s">
        <v>1</v>
      </c>
      <c r="P1282" s="49">
        <f t="shared" si="115"/>
        <v>14.000975048575748</v>
      </c>
      <c r="Q1282" s="45">
        <v>1.05</v>
      </c>
      <c r="R1282" s="7" t="s">
        <v>1</v>
      </c>
      <c r="S1282" s="7" t="s">
        <v>1</v>
      </c>
    </row>
    <row r="1283" spans="1:19" x14ac:dyDescent="0.3">
      <c r="A1283" s="26">
        <v>33420</v>
      </c>
      <c r="B1283" s="67">
        <f t="shared" si="113"/>
        <v>204499.36618395118</v>
      </c>
      <c r="C1283" s="67">
        <f t="shared" si="114"/>
        <v>0.88</v>
      </c>
      <c r="D1283" s="46">
        <f t="shared" si="109"/>
        <v>21.980400278645629</v>
      </c>
      <c r="E1283" s="46"/>
      <c r="F1283" s="43" t="s">
        <v>1</v>
      </c>
      <c r="G1283" s="43" t="s">
        <v>1</v>
      </c>
      <c r="H1283" s="43" t="s">
        <v>1</v>
      </c>
      <c r="I1283" s="43" t="s">
        <v>1</v>
      </c>
      <c r="J1283" s="44" t="s">
        <v>1</v>
      </c>
      <c r="K1283" s="44" t="s">
        <v>1</v>
      </c>
      <c r="L1283" s="43" t="s">
        <v>1</v>
      </c>
      <c r="M1283" s="43" t="s">
        <v>1</v>
      </c>
      <c r="N1283" s="43" t="s">
        <v>1</v>
      </c>
      <c r="O1283" s="43" t="s">
        <v>1</v>
      </c>
      <c r="P1283" s="49">
        <f t="shared" si="115"/>
        <v>14.124183629003214</v>
      </c>
      <c r="Q1283" s="45">
        <v>0.88</v>
      </c>
      <c r="R1283" s="7" t="s">
        <v>1</v>
      </c>
      <c r="S1283" s="7" t="s">
        <v>1</v>
      </c>
    </row>
    <row r="1284" spans="1:19" x14ac:dyDescent="0.3">
      <c r="A1284" s="26">
        <v>33451</v>
      </c>
      <c r="B1284" s="67">
        <f t="shared" si="113"/>
        <v>205930.86174723881</v>
      </c>
      <c r="C1284" s="67">
        <f t="shared" si="114"/>
        <v>0.7</v>
      </c>
      <c r="D1284" s="46">
        <f t="shared" si="109"/>
        <v>20.776383917493856</v>
      </c>
      <c r="E1284" s="46"/>
      <c r="F1284" s="43" t="s">
        <v>1</v>
      </c>
      <c r="G1284" s="43" t="s">
        <v>1</v>
      </c>
      <c r="H1284" s="43" t="s">
        <v>1</v>
      </c>
      <c r="I1284" s="43" t="s">
        <v>1</v>
      </c>
      <c r="J1284" s="44" t="s">
        <v>1</v>
      </c>
      <c r="K1284" s="44" t="s">
        <v>1</v>
      </c>
      <c r="L1284" s="43" t="s">
        <v>1</v>
      </c>
      <c r="M1284" s="43" t="s">
        <v>1</v>
      </c>
      <c r="N1284" s="43" t="s">
        <v>1</v>
      </c>
      <c r="O1284" s="43" t="s">
        <v>1</v>
      </c>
      <c r="P1284" s="49">
        <f t="shared" si="115"/>
        <v>14.223052914406235</v>
      </c>
      <c r="Q1284" s="45">
        <v>0.7</v>
      </c>
      <c r="R1284" s="7" t="s">
        <v>1</v>
      </c>
      <c r="S1284" s="7" t="s">
        <v>1</v>
      </c>
    </row>
    <row r="1285" spans="1:19" x14ac:dyDescent="0.3">
      <c r="A1285" s="26">
        <v>33482</v>
      </c>
      <c r="B1285" s="67">
        <f t="shared" si="113"/>
        <v>207990.1703647112</v>
      </c>
      <c r="C1285" s="67">
        <f t="shared" si="114"/>
        <v>1</v>
      </c>
      <c r="D1285" s="46">
        <f t="shared" ref="D1285:D1348" si="116">((B1285/B1273)-1)*100</f>
        <v>20.269734655828042</v>
      </c>
      <c r="E1285" s="46"/>
      <c r="F1285" s="43" t="s">
        <v>1</v>
      </c>
      <c r="G1285" s="43" t="s">
        <v>1</v>
      </c>
      <c r="H1285" s="43" t="s">
        <v>1</v>
      </c>
      <c r="I1285" s="43" t="s">
        <v>1</v>
      </c>
      <c r="J1285" s="44" t="s">
        <v>1</v>
      </c>
      <c r="K1285" s="44" t="s">
        <v>1</v>
      </c>
      <c r="L1285" s="43" t="s">
        <v>1</v>
      </c>
      <c r="M1285" s="43" t="s">
        <v>1</v>
      </c>
      <c r="N1285" s="43" t="s">
        <v>1</v>
      </c>
      <c r="O1285" s="43" t="s">
        <v>1</v>
      </c>
      <c r="P1285" s="49">
        <f t="shared" si="115"/>
        <v>14.365283443550299</v>
      </c>
      <c r="Q1285" s="45">
        <v>1</v>
      </c>
      <c r="R1285" s="7" t="s">
        <v>1</v>
      </c>
      <c r="S1285" s="7" t="s">
        <v>1</v>
      </c>
    </row>
    <row r="1286" spans="1:19" x14ac:dyDescent="0.3">
      <c r="A1286" s="26">
        <v>33512</v>
      </c>
      <c r="B1286" s="67">
        <f t="shared" si="113"/>
        <v>210402.85634094186</v>
      </c>
      <c r="C1286" s="67">
        <f t="shared" si="114"/>
        <v>1.1599999999999999</v>
      </c>
      <c r="D1286" s="46">
        <f t="shared" si="116"/>
        <v>19.940573977180076</v>
      </c>
      <c r="E1286" s="46"/>
      <c r="F1286" s="43" t="s">
        <v>1</v>
      </c>
      <c r="G1286" s="43" t="s">
        <v>1</v>
      </c>
      <c r="H1286" s="43" t="s">
        <v>1</v>
      </c>
      <c r="I1286" s="43" t="s">
        <v>1</v>
      </c>
      <c r="J1286" s="44" t="s">
        <v>1</v>
      </c>
      <c r="K1286" s="44" t="s">
        <v>1</v>
      </c>
      <c r="L1286" s="43" t="s">
        <v>1</v>
      </c>
      <c r="M1286" s="43" t="s">
        <v>1</v>
      </c>
      <c r="N1286" s="43" t="s">
        <v>1</v>
      </c>
      <c r="O1286" s="43" t="s">
        <v>1</v>
      </c>
      <c r="P1286" s="49">
        <f t="shared" si="115"/>
        <v>14.531920731495482</v>
      </c>
      <c r="Q1286" s="45">
        <v>1.1599999999999999</v>
      </c>
      <c r="R1286" s="7" t="s">
        <v>1</v>
      </c>
      <c r="S1286" s="7" t="s">
        <v>1</v>
      </c>
    </row>
    <row r="1287" spans="1:19" x14ac:dyDescent="0.3">
      <c r="A1287" s="26">
        <v>33543</v>
      </c>
      <c r="B1287" s="67">
        <f t="shared" si="113"/>
        <v>215620.8471781972</v>
      </c>
      <c r="C1287" s="67">
        <f t="shared" si="114"/>
        <v>2.48</v>
      </c>
      <c r="D1287" s="46">
        <f t="shared" si="116"/>
        <v>19.736061410433713</v>
      </c>
      <c r="E1287" s="46"/>
      <c r="F1287" s="43" t="s">
        <v>1</v>
      </c>
      <c r="G1287" s="43" t="s">
        <v>1</v>
      </c>
      <c r="H1287" s="43" t="s">
        <v>1</v>
      </c>
      <c r="I1287" s="43" t="s">
        <v>1</v>
      </c>
      <c r="J1287" s="44" t="s">
        <v>1</v>
      </c>
      <c r="K1287" s="44" t="s">
        <v>1</v>
      </c>
      <c r="L1287" s="43" t="s">
        <v>1</v>
      </c>
      <c r="M1287" s="43" t="s">
        <v>1</v>
      </c>
      <c r="N1287" s="43" t="s">
        <v>1</v>
      </c>
      <c r="O1287" s="43" t="s">
        <v>1</v>
      </c>
      <c r="P1287" s="49">
        <f t="shared" si="115"/>
        <v>14.892312365636569</v>
      </c>
      <c r="Q1287" s="45">
        <v>2.48</v>
      </c>
      <c r="R1287" s="7" t="s">
        <v>1</v>
      </c>
      <c r="S1287" s="7" t="s">
        <v>1</v>
      </c>
    </row>
    <row r="1288" spans="1:19" x14ac:dyDescent="0.3">
      <c r="A1288" s="26">
        <v>33573</v>
      </c>
      <c r="B1288" s="67">
        <f t="shared" si="113"/>
        <v>220687.93708688486</v>
      </c>
      <c r="C1288" s="67">
        <f t="shared" si="114"/>
        <v>2.35</v>
      </c>
      <c r="D1288" s="46">
        <f t="shared" si="116"/>
        <v>18.805408645354337</v>
      </c>
      <c r="E1288" s="46"/>
      <c r="F1288" s="43" t="s">
        <v>1</v>
      </c>
      <c r="G1288" s="43" t="s">
        <v>1</v>
      </c>
      <c r="H1288" s="43" t="s">
        <v>1</v>
      </c>
      <c r="I1288" s="43" t="s">
        <v>1</v>
      </c>
      <c r="J1288" s="44" t="s">
        <v>1</v>
      </c>
      <c r="K1288" s="44" t="s">
        <v>1</v>
      </c>
      <c r="L1288" s="43" t="s">
        <v>1</v>
      </c>
      <c r="M1288" s="43" t="s">
        <v>1</v>
      </c>
      <c r="N1288" s="43" t="s">
        <v>1</v>
      </c>
      <c r="O1288" s="43" t="s">
        <v>1</v>
      </c>
      <c r="P1288" s="49">
        <f t="shared" si="115"/>
        <v>15.242281706229029</v>
      </c>
      <c r="Q1288" s="45">
        <v>2.35</v>
      </c>
      <c r="R1288" s="7" t="s">
        <v>1</v>
      </c>
      <c r="S1288" s="7" t="s">
        <v>1</v>
      </c>
    </row>
    <row r="1289" spans="1:19" x14ac:dyDescent="0.3">
      <c r="A1289" s="26">
        <v>33604</v>
      </c>
      <c r="B1289" s="67">
        <f t="shared" si="113"/>
        <v>224704.45754186617</v>
      </c>
      <c r="C1289" s="67">
        <f t="shared" si="114"/>
        <v>1.82</v>
      </c>
      <c r="D1289" s="46">
        <f t="shared" si="116"/>
        <v>17.959694863676013</v>
      </c>
      <c r="E1289" s="46"/>
      <c r="F1289" s="43" t="s">
        <v>1</v>
      </c>
      <c r="G1289" s="43" t="s">
        <v>1</v>
      </c>
      <c r="H1289" s="43" t="s">
        <v>1</v>
      </c>
      <c r="I1289" s="43" t="s">
        <v>1</v>
      </c>
      <c r="J1289" s="44" t="s">
        <v>1</v>
      </c>
      <c r="K1289" s="44" t="s">
        <v>1</v>
      </c>
      <c r="L1289" s="43" t="s">
        <v>1</v>
      </c>
      <c r="M1289" s="43" t="s">
        <v>1</v>
      </c>
      <c r="N1289" s="43" t="s">
        <v>1</v>
      </c>
      <c r="O1289" s="43" t="s">
        <v>1</v>
      </c>
      <c r="P1289" s="49">
        <f t="shared" si="115"/>
        <v>15.519691233282398</v>
      </c>
      <c r="Q1289" s="45">
        <v>1.82</v>
      </c>
      <c r="R1289" s="7" t="s">
        <v>1</v>
      </c>
      <c r="S1289" s="7" t="s">
        <v>1</v>
      </c>
    </row>
    <row r="1290" spans="1:19" x14ac:dyDescent="0.3">
      <c r="A1290" s="26">
        <v>33635</v>
      </c>
      <c r="B1290" s="67">
        <f t="shared" si="113"/>
        <v>227355.97014086021</v>
      </c>
      <c r="C1290" s="67">
        <f t="shared" si="114"/>
        <v>1.18</v>
      </c>
      <c r="D1290" s="46">
        <f t="shared" si="116"/>
        <v>17.298888710631346</v>
      </c>
      <c r="E1290" s="46"/>
      <c r="F1290" s="43" t="s">
        <v>1</v>
      </c>
      <c r="G1290" s="43" t="s">
        <v>1</v>
      </c>
      <c r="H1290" s="43" t="s">
        <v>1</v>
      </c>
      <c r="I1290" s="43" t="s">
        <v>1</v>
      </c>
      <c r="J1290" s="44" t="s">
        <v>1</v>
      </c>
      <c r="K1290" s="44" t="s">
        <v>1</v>
      </c>
      <c r="L1290" s="43" t="s">
        <v>1</v>
      </c>
      <c r="M1290" s="43" t="s">
        <v>1</v>
      </c>
      <c r="N1290" s="43" t="s">
        <v>1</v>
      </c>
      <c r="O1290" s="43" t="s">
        <v>1</v>
      </c>
      <c r="P1290" s="49">
        <f t="shared" si="115"/>
        <v>15.70282358983513</v>
      </c>
      <c r="Q1290" s="45">
        <v>1.18</v>
      </c>
      <c r="R1290" s="7" t="s">
        <v>1</v>
      </c>
      <c r="S1290" s="7" t="s">
        <v>1</v>
      </c>
    </row>
    <row r="1291" spans="1:19" x14ac:dyDescent="0.3">
      <c r="A1291" s="26">
        <v>33664</v>
      </c>
      <c r="B1291" s="67">
        <f t="shared" si="113"/>
        <v>229675.00103629698</v>
      </c>
      <c r="C1291" s="67">
        <f t="shared" si="114"/>
        <v>1.02</v>
      </c>
      <c r="D1291" s="46">
        <f t="shared" si="116"/>
        <v>16.824743542817487</v>
      </c>
      <c r="E1291" s="46"/>
      <c r="F1291" s="43" t="s">
        <v>1</v>
      </c>
      <c r="G1291" s="43" t="s">
        <v>1</v>
      </c>
      <c r="H1291" s="43" t="s">
        <v>1</v>
      </c>
      <c r="I1291" s="43" t="s">
        <v>1</v>
      </c>
      <c r="J1291" s="44" t="s">
        <v>1</v>
      </c>
      <c r="K1291" s="44" t="s">
        <v>1</v>
      </c>
      <c r="L1291" s="43" t="s">
        <v>1</v>
      </c>
      <c r="M1291" s="43" t="s">
        <v>1</v>
      </c>
      <c r="N1291" s="43" t="s">
        <v>1</v>
      </c>
      <c r="O1291" s="43" t="s">
        <v>1</v>
      </c>
      <c r="P1291" s="49">
        <f t="shared" si="115"/>
        <v>15.862992390451449</v>
      </c>
      <c r="Q1291" s="45">
        <v>1.02</v>
      </c>
      <c r="R1291" s="7" t="s">
        <v>1</v>
      </c>
      <c r="S1291" s="7" t="s">
        <v>1</v>
      </c>
    </row>
    <row r="1292" spans="1:19" x14ac:dyDescent="0.3">
      <c r="A1292" s="26">
        <v>33695</v>
      </c>
      <c r="B1292" s="67">
        <f t="shared" si="113"/>
        <v>231719.10854551999</v>
      </c>
      <c r="C1292" s="67">
        <f t="shared" si="114"/>
        <v>0.89</v>
      </c>
      <c r="D1292" s="46">
        <f t="shared" si="116"/>
        <v>16.639766215090113</v>
      </c>
      <c r="E1292" s="46"/>
      <c r="F1292" s="43" t="s">
        <v>1</v>
      </c>
      <c r="G1292" s="43" t="s">
        <v>1</v>
      </c>
      <c r="H1292" s="43" t="s">
        <v>1</v>
      </c>
      <c r="I1292" s="43" t="s">
        <v>1</v>
      </c>
      <c r="J1292" s="44" t="s">
        <v>1</v>
      </c>
      <c r="K1292" s="44" t="s">
        <v>1</v>
      </c>
      <c r="L1292" s="43" t="s">
        <v>1</v>
      </c>
      <c r="M1292" s="43" t="s">
        <v>1</v>
      </c>
      <c r="N1292" s="43" t="s">
        <v>1</v>
      </c>
      <c r="O1292" s="43" t="s">
        <v>1</v>
      </c>
      <c r="P1292" s="49">
        <f t="shared" si="115"/>
        <v>16.004173022726466</v>
      </c>
      <c r="Q1292" s="45">
        <v>0.89</v>
      </c>
      <c r="R1292" s="7" t="s">
        <v>1</v>
      </c>
      <c r="S1292" s="7" t="s">
        <v>1</v>
      </c>
    </row>
    <row r="1293" spans="1:19" x14ac:dyDescent="0.3">
      <c r="A1293" s="26">
        <v>33725</v>
      </c>
      <c r="B1293" s="67">
        <f t="shared" si="113"/>
        <v>233248.4546619204</v>
      </c>
      <c r="C1293" s="67">
        <f t="shared" si="114"/>
        <v>0.66</v>
      </c>
      <c r="D1293" s="46">
        <f t="shared" si="116"/>
        <v>16.270141287492269</v>
      </c>
      <c r="E1293" s="46"/>
      <c r="F1293" s="43" t="s">
        <v>1</v>
      </c>
      <c r="G1293" s="43" t="s">
        <v>1</v>
      </c>
      <c r="H1293" s="43" t="s">
        <v>1</v>
      </c>
      <c r="I1293" s="43" t="s">
        <v>1</v>
      </c>
      <c r="J1293" s="44" t="s">
        <v>1</v>
      </c>
      <c r="K1293" s="44" t="s">
        <v>1</v>
      </c>
      <c r="L1293" s="43" t="s">
        <v>1</v>
      </c>
      <c r="M1293" s="43" t="s">
        <v>1</v>
      </c>
      <c r="N1293" s="43" t="s">
        <v>1</v>
      </c>
      <c r="O1293" s="43" t="s">
        <v>1</v>
      </c>
      <c r="P1293" s="49">
        <f t="shared" si="115"/>
        <v>16.109800564676458</v>
      </c>
      <c r="Q1293" s="45">
        <v>0.66</v>
      </c>
      <c r="R1293" s="7" t="s">
        <v>1</v>
      </c>
      <c r="S1293" s="7" t="s">
        <v>1</v>
      </c>
    </row>
    <row r="1294" spans="1:19" x14ac:dyDescent="0.3">
      <c r="A1294" s="26">
        <v>33756</v>
      </c>
      <c r="B1294" s="67">
        <f t="shared" si="113"/>
        <v>234834.54415362145</v>
      </c>
      <c r="C1294" s="67">
        <f t="shared" si="114"/>
        <v>0.68</v>
      </c>
      <c r="D1294" s="46">
        <f t="shared" si="116"/>
        <v>15.844411923055123</v>
      </c>
      <c r="E1294" s="46"/>
      <c r="F1294" s="43" t="s">
        <v>1</v>
      </c>
      <c r="G1294" s="43" t="s">
        <v>1</v>
      </c>
      <c r="H1294" s="43" t="s">
        <v>1</v>
      </c>
      <c r="I1294" s="43" t="s">
        <v>1</v>
      </c>
      <c r="J1294" s="44" t="s">
        <v>1</v>
      </c>
      <c r="K1294" s="44" t="s">
        <v>1</v>
      </c>
      <c r="L1294" s="43" t="s">
        <v>1</v>
      </c>
      <c r="M1294" s="43" t="s">
        <v>1</v>
      </c>
      <c r="N1294" s="43" t="s">
        <v>1</v>
      </c>
      <c r="O1294" s="43" t="s">
        <v>1</v>
      </c>
      <c r="P1294" s="49">
        <f t="shared" si="115"/>
        <v>16.219347208516258</v>
      </c>
      <c r="Q1294" s="45">
        <v>0.68</v>
      </c>
      <c r="R1294" s="7" t="s">
        <v>1</v>
      </c>
      <c r="S1294" s="7" t="s">
        <v>1</v>
      </c>
    </row>
    <row r="1295" spans="1:19" x14ac:dyDescent="0.3">
      <c r="A1295" s="26">
        <v>33786</v>
      </c>
      <c r="B1295" s="67">
        <f t="shared" si="113"/>
        <v>236314.00178178927</v>
      </c>
      <c r="C1295" s="67">
        <f t="shared" si="114"/>
        <v>0.63</v>
      </c>
      <c r="D1295" s="46">
        <f t="shared" si="116"/>
        <v>15.55732723847183</v>
      </c>
      <c r="E1295" s="46"/>
      <c r="F1295" s="43" t="s">
        <v>1</v>
      </c>
      <c r="G1295" s="43" t="s">
        <v>1</v>
      </c>
      <c r="H1295" s="43" t="s">
        <v>1</v>
      </c>
      <c r="I1295" s="43" t="s">
        <v>1</v>
      </c>
      <c r="J1295" s="44" t="s">
        <v>1</v>
      </c>
      <c r="K1295" s="44" t="s">
        <v>1</v>
      </c>
      <c r="L1295" s="43" t="s">
        <v>1</v>
      </c>
      <c r="M1295" s="43" t="s">
        <v>1</v>
      </c>
      <c r="N1295" s="43" t="s">
        <v>1</v>
      </c>
      <c r="O1295" s="43" t="s">
        <v>1</v>
      </c>
      <c r="P1295" s="49">
        <f t="shared" si="115"/>
        <v>16.321529095929911</v>
      </c>
      <c r="Q1295" s="45">
        <v>0.63</v>
      </c>
      <c r="R1295" s="7" t="s">
        <v>1</v>
      </c>
      <c r="S1295" s="7" t="s">
        <v>1</v>
      </c>
    </row>
    <row r="1296" spans="1:19" x14ac:dyDescent="0.3">
      <c r="A1296" s="26">
        <v>33817</v>
      </c>
      <c r="B1296" s="67">
        <f t="shared" si="113"/>
        <v>237755.51719265818</v>
      </c>
      <c r="C1296" s="67">
        <f t="shared" si="114"/>
        <v>0.61</v>
      </c>
      <c r="D1296" s="46">
        <f t="shared" si="116"/>
        <v>15.454048594465263</v>
      </c>
      <c r="E1296" s="46"/>
      <c r="F1296" s="43" t="s">
        <v>1</v>
      </c>
      <c r="G1296" s="43" t="s">
        <v>1</v>
      </c>
      <c r="H1296" s="43" t="s">
        <v>1</v>
      </c>
      <c r="I1296" s="43" t="s">
        <v>1</v>
      </c>
      <c r="J1296" s="44" t="s">
        <v>1</v>
      </c>
      <c r="K1296" s="44" t="s">
        <v>1</v>
      </c>
      <c r="L1296" s="43" t="s">
        <v>1</v>
      </c>
      <c r="M1296" s="43" t="s">
        <v>1</v>
      </c>
      <c r="N1296" s="43" t="s">
        <v>1</v>
      </c>
      <c r="O1296" s="43" t="s">
        <v>1</v>
      </c>
      <c r="P1296" s="49">
        <f t="shared" si="115"/>
        <v>16.421090423415084</v>
      </c>
      <c r="Q1296" s="45">
        <v>0.61</v>
      </c>
      <c r="R1296" s="7" t="s">
        <v>1</v>
      </c>
      <c r="S1296" s="7" t="s">
        <v>1</v>
      </c>
    </row>
    <row r="1297" spans="1:19" x14ac:dyDescent="0.3">
      <c r="A1297" s="26">
        <v>33848</v>
      </c>
      <c r="B1297" s="67">
        <f t="shared" si="113"/>
        <v>239823.99019223428</v>
      </c>
      <c r="C1297" s="67">
        <f t="shared" si="114"/>
        <v>0.87</v>
      </c>
      <c r="D1297" s="46">
        <f t="shared" si="116"/>
        <v>15.305444373502075</v>
      </c>
      <c r="E1297" s="46"/>
      <c r="F1297" s="43" t="s">
        <v>1</v>
      </c>
      <c r="G1297" s="43" t="s">
        <v>1</v>
      </c>
      <c r="H1297" s="43" t="s">
        <v>1</v>
      </c>
      <c r="I1297" s="43" t="s">
        <v>1</v>
      </c>
      <c r="J1297" s="44" t="s">
        <v>1</v>
      </c>
      <c r="K1297" s="44" t="s">
        <v>1</v>
      </c>
      <c r="L1297" s="43" t="s">
        <v>1</v>
      </c>
      <c r="M1297" s="43" t="s">
        <v>1</v>
      </c>
      <c r="N1297" s="43" t="s">
        <v>1</v>
      </c>
      <c r="O1297" s="43" t="s">
        <v>1</v>
      </c>
      <c r="P1297" s="49">
        <f t="shared" si="115"/>
        <v>16.563953910098792</v>
      </c>
      <c r="Q1297" s="45">
        <v>0.87</v>
      </c>
      <c r="R1297" s="7" t="s">
        <v>1</v>
      </c>
      <c r="S1297" s="7" t="s">
        <v>1</v>
      </c>
    </row>
    <row r="1298" spans="1:19" x14ac:dyDescent="0.3">
      <c r="A1298" s="26">
        <v>33878</v>
      </c>
      <c r="B1298" s="67">
        <f t="shared" si="113"/>
        <v>241550.72292161841</v>
      </c>
      <c r="C1298" s="67">
        <f t="shared" si="114"/>
        <v>0.72</v>
      </c>
      <c r="D1298" s="46">
        <f t="shared" si="116"/>
        <v>14.8039181227672</v>
      </c>
      <c r="E1298" s="46"/>
      <c r="F1298" s="43" t="s">
        <v>1</v>
      </c>
      <c r="G1298" s="43" t="s">
        <v>1</v>
      </c>
      <c r="H1298" s="43" t="s">
        <v>1</v>
      </c>
      <c r="I1298" s="43" t="s">
        <v>1</v>
      </c>
      <c r="J1298" s="44" t="s">
        <v>1</v>
      </c>
      <c r="K1298" s="44" t="s">
        <v>1</v>
      </c>
      <c r="L1298" s="43" t="s">
        <v>1</v>
      </c>
      <c r="M1298" s="43" t="s">
        <v>1</v>
      </c>
      <c r="N1298" s="43" t="s">
        <v>1</v>
      </c>
      <c r="O1298" s="43" t="s">
        <v>1</v>
      </c>
      <c r="P1298" s="49">
        <f t="shared" si="115"/>
        <v>16.683214378251506</v>
      </c>
      <c r="Q1298" s="45">
        <v>0.72</v>
      </c>
      <c r="R1298" s="7" t="s">
        <v>1</v>
      </c>
      <c r="S1298" s="7" t="s">
        <v>1</v>
      </c>
    </row>
    <row r="1299" spans="1:19" x14ac:dyDescent="0.3">
      <c r="A1299" s="26">
        <v>33909</v>
      </c>
      <c r="B1299" s="67">
        <f t="shared" si="113"/>
        <v>243555.59392186784</v>
      </c>
      <c r="C1299" s="67">
        <f t="shared" si="114"/>
        <v>0.83</v>
      </c>
      <c r="D1299" s="46">
        <f t="shared" si="116"/>
        <v>12.955494382500188</v>
      </c>
      <c r="E1299" s="46"/>
      <c r="F1299" s="43" t="s">
        <v>1</v>
      </c>
      <c r="G1299" s="43" t="s">
        <v>1</v>
      </c>
      <c r="H1299" s="43" t="s">
        <v>1</v>
      </c>
      <c r="I1299" s="43" t="s">
        <v>1</v>
      </c>
      <c r="J1299" s="44" t="s">
        <v>1</v>
      </c>
      <c r="K1299" s="44" t="s">
        <v>1</v>
      </c>
      <c r="L1299" s="43" t="s">
        <v>1</v>
      </c>
      <c r="M1299" s="43" t="s">
        <v>1</v>
      </c>
      <c r="N1299" s="43" t="s">
        <v>1</v>
      </c>
      <c r="O1299" s="43" t="s">
        <v>1</v>
      </c>
      <c r="P1299" s="49">
        <f t="shared" si="115"/>
        <v>16.821685057590994</v>
      </c>
      <c r="Q1299" s="45">
        <v>0.83</v>
      </c>
      <c r="R1299" s="7" t="s">
        <v>1</v>
      </c>
      <c r="S1299" s="7" t="s">
        <v>1</v>
      </c>
    </row>
    <row r="1300" spans="1:19" x14ac:dyDescent="0.3">
      <c r="A1300" s="26">
        <v>33939</v>
      </c>
      <c r="B1300" s="67">
        <f t="shared" si="113"/>
        <v>247014.08335555837</v>
      </c>
      <c r="C1300" s="67">
        <f t="shared" si="114"/>
        <v>1.42</v>
      </c>
      <c r="D1300" s="46">
        <f t="shared" si="116"/>
        <v>11.929127897148684</v>
      </c>
      <c r="E1300" s="46"/>
      <c r="F1300" s="43" t="s">
        <v>1</v>
      </c>
      <c r="G1300" s="43" t="s">
        <v>1</v>
      </c>
      <c r="H1300" s="43" t="s">
        <v>1</v>
      </c>
      <c r="I1300" s="43" t="s">
        <v>1</v>
      </c>
      <c r="J1300" s="44" t="s">
        <v>1</v>
      </c>
      <c r="K1300" s="44" t="s">
        <v>1</v>
      </c>
      <c r="L1300" s="43" t="s">
        <v>1</v>
      </c>
      <c r="M1300" s="43" t="s">
        <v>1</v>
      </c>
      <c r="N1300" s="43" t="s">
        <v>1</v>
      </c>
      <c r="O1300" s="43" t="s">
        <v>1</v>
      </c>
      <c r="P1300" s="49">
        <f t="shared" si="115"/>
        <v>17.060552985408787</v>
      </c>
      <c r="Q1300" s="45">
        <v>1.42</v>
      </c>
      <c r="R1300" s="7" t="s">
        <v>1</v>
      </c>
      <c r="S1300" s="7" t="s">
        <v>1</v>
      </c>
    </row>
    <row r="1301" spans="1:19" x14ac:dyDescent="0.3">
      <c r="A1301" s="26">
        <v>33970</v>
      </c>
      <c r="B1301" s="67">
        <f t="shared" si="113"/>
        <v>250101.75939750284</v>
      </c>
      <c r="C1301" s="67">
        <f t="shared" si="114"/>
        <v>1.25</v>
      </c>
      <c r="D1301" s="46">
        <f t="shared" si="116"/>
        <v>11.30253584351113</v>
      </c>
      <c r="E1301" s="46"/>
      <c r="F1301" s="43" t="s">
        <v>1</v>
      </c>
      <c r="G1301" s="43" t="s">
        <v>1</v>
      </c>
      <c r="H1301" s="43" t="s">
        <v>1</v>
      </c>
      <c r="I1301" s="43" t="s">
        <v>1</v>
      </c>
      <c r="J1301" s="44" t="s">
        <v>1</v>
      </c>
      <c r="K1301" s="44" t="s">
        <v>1</v>
      </c>
      <c r="L1301" s="43" t="s">
        <v>1</v>
      </c>
      <c r="M1301" s="43" t="s">
        <v>1</v>
      </c>
      <c r="N1301" s="43" t="s">
        <v>1</v>
      </c>
      <c r="O1301" s="43" t="s">
        <v>1</v>
      </c>
      <c r="P1301" s="49">
        <f t="shared" si="115"/>
        <v>17.273809897726395</v>
      </c>
      <c r="Q1301" s="45">
        <v>1.25</v>
      </c>
      <c r="R1301" s="7" t="s">
        <v>1</v>
      </c>
      <c r="S1301" s="7" t="s">
        <v>1</v>
      </c>
    </row>
    <row r="1302" spans="1:19" x14ac:dyDescent="0.3">
      <c r="A1302" s="26">
        <v>34001</v>
      </c>
      <c r="B1302" s="67">
        <f t="shared" si="113"/>
        <v>252152.59382456235</v>
      </c>
      <c r="C1302" s="67">
        <f t="shared" si="114"/>
        <v>0.82</v>
      </c>
      <c r="D1302" s="46">
        <f t="shared" si="116"/>
        <v>10.906519704909968</v>
      </c>
      <c r="E1302" s="46"/>
      <c r="F1302" s="43" t="s">
        <v>1</v>
      </c>
      <c r="G1302" s="43" t="s">
        <v>1</v>
      </c>
      <c r="H1302" s="43" t="s">
        <v>1</v>
      </c>
      <c r="I1302" s="43" t="s">
        <v>1</v>
      </c>
      <c r="J1302" s="44" t="s">
        <v>1</v>
      </c>
      <c r="K1302" s="44" t="s">
        <v>1</v>
      </c>
      <c r="L1302" s="43" t="s">
        <v>1</v>
      </c>
      <c r="M1302" s="43" t="s">
        <v>1</v>
      </c>
      <c r="N1302" s="43" t="s">
        <v>1</v>
      </c>
      <c r="O1302" s="43" t="s">
        <v>1</v>
      </c>
      <c r="P1302" s="49">
        <f t="shared" si="115"/>
        <v>17.415455138887751</v>
      </c>
      <c r="Q1302" s="45">
        <v>0.82</v>
      </c>
      <c r="R1302" s="7" t="s">
        <v>1</v>
      </c>
      <c r="S1302" s="7" t="s">
        <v>1</v>
      </c>
    </row>
    <row r="1303" spans="1:19" x14ac:dyDescent="0.3">
      <c r="A1303" s="26">
        <v>34029</v>
      </c>
      <c r="B1303" s="67">
        <f t="shared" si="113"/>
        <v>253615.07886874484</v>
      </c>
      <c r="C1303" s="67">
        <f t="shared" si="114"/>
        <v>0.57999999999999996</v>
      </c>
      <c r="D1303" s="46">
        <f t="shared" si="116"/>
        <v>10.423458245098448</v>
      </c>
      <c r="E1303" s="46"/>
      <c r="F1303" s="43" t="s">
        <v>1</v>
      </c>
      <c r="G1303" s="43" t="s">
        <v>1</v>
      </c>
      <c r="H1303" s="43" t="s">
        <v>1</v>
      </c>
      <c r="I1303" s="43" t="s">
        <v>1</v>
      </c>
      <c r="J1303" s="44" t="s">
        <v>1</v>
      </c>
      <c r="K1303" s="44" t="s">
        <v>1</v>
      </c>
      <c r="L1303" s="43" t="s">
        <v>1</v>
      </c>
      <c r="M1303" s="43" t="s">
        <v>1</v>
      </c>
      <c r="N1303" s="43" t="s">
        <v>1</v>
      </c>
      <c r="O1303" s="43" t="s">
        <v>1</v>
      </c>
      <c r="P1303" s="49">
        <f t="shared" si="115"/>
        <v>17.516464778693301</v>
      </c>
      <c r="Q1303" s="45">
        <v>0.57999999999999996</v>
      </c>
      <c r="R1303" s="7" t="s">
        <v>1</v>
      </c>
      <c r="S1303" s="7" t="s">
        <v>1</v>
      </c>
    </row>
    <row r="1304" spans="1:19" x14ac:dyDescent="0.3">
      <c r="A1304" s="26">
        <v>34060</v>
      </c>
      <c r="B1304" s="67">
        <f t="shared" si="113"/>
        <v>255086.04632618357</v>
      </c>
      <c r="C1304" s="67">
        <f t="shared" si="114"/>
        <v>0.57999999999999996</v>
      </c>
      <c r="D1304" s="46">
        <f t="shared" si="116"/>
        <v>10.084165232352117</v>
      </c>
      <c r="E1304" s="46"/>
      <c r="F1304" s="43" t="s">
        <v>1</v>
      </c>
      <c r="G1304" s="43" t="s">
        <v>1</v>
      </c>
      <c r="H1304" s="43" t="s">
        <v>1</v>
      </c>
      <c r="I1304" s="43" t="s">
        <v>1</v>
      </c>
      <c r="J1304" s="44" t="s">
        <v>1</v>
      </c>
      <c r="K1304" s="44" t="s">
        <v>1</v>
      </c>
      <c r="L1304" s="43" t="s">
        <v>1</v>
      </c>
      <c r="M1304" s="43" t="s">
        <v>1</v>
      </c>
      <c r="N1304" s="43" t="s">
        <v>1</v>
      </c>
      <c r="O1304" s="43" t="s">
        <v>1</v>
      </c>
      <c r="P1304" s="49">
        <f t="shared" si="115"/>
        <v>17.618060274409721</v>
      </c>
      <c r="Q1304" s="45">
        <v>0.57999999999999996</v>
      </c>
      <c r="R1304" s="7" t="s">
        <v>1</v>
      </c>
      <c r="S1304" s="7" t="s">
        <v>1</v>
      </c>
    </row>
    <row r="1305" spans="1:19" x14ac:dyDescent="0.3">
      <c r="A1305" s="26">
        <v>34090</v>
      </c>
      <c r="B1305" s="67">
        <f t="shared" si="113"/>
        <v>256540.03679024283</v>
      </c>
      <c r="C1305" s="67">
        <f t="shared" si="114"/>
        <v>0.56999999999999995</v>
      </c>
      <c r="D1305" s="46">
        <f t="shared" si="116"/>
        <v>9.9857390961419981</v>
      </c>
      <c r="E1305" s="46"/>
      <c r="F1305" s="43" t="s">
        <v>1</v>
      </c>
      <c r="G1305" s="43" t="s">
        <v>1</v>
      </c>
      <c r="H1305" s="43" t="s">
        <v>1</v>
      </c>
      <c r="I1305" s="43" t="s">
        <v>1</v>
      </c>
      <c r="J1305" s="44" t="s">
        <v>1</v>
      </c>
      <c r="K1305" s="44" t="s">
        <v>1</v>
      </c>
      <c r="L1305" s="43" t="s">
        <v>1</v>
      </c>
      <c r="M1305" s="43" t="s">
        <v>1</v>
      </c>
      <c r="N1305" s="43" t="s">
        <v>1</v>
      </c>
      <c r="O1305" s="43" t="s">
        <v>1</v>
      </c>
      <c r="P1305" s="49">
        <f t="shared" si="115"/>
        <v>17.718483217973859</v>
      </c>
      <c r="Q1305" s="45">
        <v>0.56999999999999995</v>
      </c>
      <c r="R1305" s="7" t="s">
        <v>1</v>
      </c>
      <c r="S1305" s="7" t="s">
        <v>1</v>
      </c>
    </row>
    <row r="1306" spans="1:19" x14ac:dyDescent="0.3">
      <c r="A1306" s="26">
        <v>34121</v>
      </c>
      <c r="B1306" s="67">
        <f t="shared" si="113"/>
        <v>257976.66099626821</v>
      </c>
      <c r="C1306" s="67">
        <f t="shared" si="114"/>
        <v>0.56000000000000005</v>
      </c>
      <c r="D1306" s="46">
        <f t="shared" si="116"/>
        <v>9.8546476311883282</v>
      </c>
      <c r="E1306" s="46"/>
      <c r="F1306" s="43" t="s">
        <v>1</v>
      </c>
      <c r="G1306" s="43" t="s">
        <v>1</v>
      </c>
      <c r="H1306" s="43" t="s">
        <v>1</v>
      </c>
      <c r="I1306" s="43" t="s">
        <v>1</v>
      </c>
      <c r="J1306" s="44" t="s">
        <v>1</v>
      </c>
      <c r="K1306" s="44" t="s">
        <v>1</v>
      </c>
      <c r="L1306" s="43" t="s">
        <v>1</v>
      </c>
      <c r="M1306" s="43" t="s">
        <v>1</v>
      </c>
      <c r="N1306" s="43" t="s">
        <v>1</v>
      </c>
      <c r="O1306" s="43" t="s">
        <v>1</v>
      </c>
      <c r="P1306" s="49">
        <f t="shared" si="115"/>
        <v>17.817706723994512</v>
      </c>
      <c r="Q1306" s="45">
        <v>0.56000000000000005</v>
      </c>
      <c r="R1306" s="7" t="s">
        <v>1</v>
      </c>
      <c r="S1306" s="7" t="s">
        <v>1</v>
      </c>
    </row>
    <row r="1307" spans="1:19" x14ac:dyDescent="0.3">
      <c r="A1307" s="26">
        <v>34151</v>
      </c>
      <c r="B1307" s="67">
        <f t="shared" si="113"/>
        <v>259214.94896905028</v>
      </c>
      <c r="C1307" s="67">
        <f t="shared" si="114"/>
        <v>0.48</v>
      </c>
      <c r="D1307" s="46">
        <f t="shared" si="116"/>
        <v>9.6908972869104826</v>
      </c>
      <c r="E1307" s="46"/>
      <c r="F1307" s="43" t="s">
        <v>1</v>
      </c>
      <c r="G1307" s="43" t="s">
        <v>1</v>
      </c>
      <c r="H1307" s="43" t="s">
        <v>1</v>
      </c>
      <c r="I1307" s="43" t="s">
        <v>1</v>
      </c>
      <c r="J1307" s="44" t="s">
        <v>1</v>
      </c>
      <c r="K1307" s="44" t="s">
        <v>1</v>
      </c>
      <c r="L1307" s="43" t="s">
        <v>1</v>
      </c>
      <c r="M1307" s="43" t="s">
        <v>1</v>
      </c>
      <c r="N1307" s="43" t="s">
        <v>1</v>
      </c>
      <c r="O1307" s="43" t="s">
        <v>1</v>
      </c>
      <c r="P1307" s="49">
        <f t="shared" si="115"/>
        <v>17.903231716269683</v>
      </c>
      <c r="Q1307" s="45">
        <v>0.48</v>
      </c>
      <c r="R1307" s="7" t="s">
        <v>1</v>
      </c>
      <c r="S1307" s="7" t="s">
        <v>1</v>
      </c>
    </row>
    <row r="1308" spans="1:19" x14ac:dyDescent="0.3">
      <c r="A1308" s="26">
        <v>34182</v>
      </c>
      <c r="B1308" s="67">
        <f t="shared" si="113"/>
        <v>260614.70969348316</v>
      </c>
      <c r="C1308" s="67">
        <f t="shared" si="114"/>
        <v>0.54</v>
      </c>
      <c r="D1308" s="46">
        <f t="shared" si="116"/>
        <v>9.6145791991450125</v>
      </c>
      <c r="E1308" s="46"/>
      <c r="F1308" s="43" t="s">
        <v>1</v>
      </c>
      <c r="G1308" s="43" t="s">
        <v>1</v>
      </c>
      <c r="H1308" s="43" t="s">
        <v>1</v>
      </c>
      <c r="I1308" s="43" t="s">
        <v>1</v>
      </c>
      <c r="J1308" s="44" t="s">
        <v>1</v>
      </c>
      <c r="K1308" s="44" t="s">
        <v>1</v>
      </c>
      <c r="L1308" s="43" t="s">
        <v>1</v>
      </c>
      <c r="M1308" s="43" t="s">
        <v>1</v>
      </c>
      <c r="N1308" s="43" t="s">
        <v>1</v>
      </c>
      <c r="O1308" s="43" t="s">
        <v>1</v>
      </c>
      <c r="P1308" s="49">
        <f t="shared" si="115"/>
        <v>17.999909167537542</v>
      </c>
      <c r="Q1308" s="45">
        <v>0.54</v>
      </c>
      <c r="R1308" s="7" t="s">
        <v>1</v>
      </c>
      <c r="S1308" s="7" t="s">
        <v>1</v>
      </c>
    </row>
    <row r="1309" spans="1:19" x14ac:dyDescent="0.3">
      <c r="A1309" s="26">
        <v>34213</v>
      </c>
      <c r="B1309" s="67">
        <f t="shared" si="113"/>
        <v>262543.25854521495</v>
      </c>
      <c r="C1309" s="67">
        <f t="shared" si="114"/>
        <v>0.74</v>
      </c>
      <c r="D1309" s="46">
        <f t="shared" si="116"/>
        <v>9.4733092943577901</v>
      </c>
      <c r="E1309" s="46"/>
      <c r="F1309" s="43" t="s">
        <v>1</v>
      </c>
      <c r="G1309" s="43" t="s">
        <v>1</v>
      </c>
      <c r="H1309" s="43" t="s">
        <v>1</v>
      </c>
      <c r="I1309" s="43" t="s">
        <v>1</v>
      </c>
      <c r="J1309" s="44" t="s">
        <v>1</v>
      </c>
      <c r="K1309" s="44" t="s">
        <v>1</v>
      </c>
      <c r="L1309" s="43" t="s">
        <v>1</v>
      </c>
      <c r="M1309" s="43" t="s">
        <v>1</v>
      </c>
      <c r="N1309" s="43" t="s">
        <v>1</v>
      </c>
      <c r="O1309" s="43" t="s">
        <v>1</v>
      </c>
      <c r="P1309" s="49">
        <f t="shared" si="115"/>
        <v>18.133108495377321</v>
      </c>
      <c r="Q1309" s="45">
        <v>0.74</v>
      </c>
      <c r="R1309" s="7" t="s">
        <v>1</v>
      </c>
      <c r="S1309" s="7" t="s">
        <v>1</v>
      </c>
    </row>
    <row r="1310" spans="1:19" x14ac:dyDescent="0.3">
      <c r="A1310" s="26">
        <v>34243</v>
      </c>
      <c r="B1310" s="67">
        <f t="shared" si="113"/>
        <v>263619.68590525031</v>
      </c>
      <c r="C1310" s="67">
        <f t="shared" si="114"/>
        <v>0.41</v>
      </c>
      <c r="D1310" s="46">
        <f t="shared" si="116"/>
        <v>9.1363680127726887</v>
      </c>
      <c r="E1310" s="46"/>
      <c r="F1310" s="43" t="s">
        <v>1</v>
      </c>
      <c r="G1310" s="43" t="s">
        <v>1</v>
      </c>
      <c r="H1310" s="43" t="s">
        <v>1</v>
      </c>
      <c r="I1310" s="43" t="s">
        <v>1</v>
      </c>
      <c r="J1310" s="44" t="s">
        <v>1</v>
      </c>
      <c r="K1310" s="44" t="s">
        <v>1</v>
      </c>
      <c r="L1310" s="43" t="s">
        <v>1</v>
      </c>
      <c r="M1310" s="43" t="s">
        <v>1</v>
      </c>
      <c r="N1310" s="43" t="s">
        <v>1</v>
      </c>
      <c r="O1310" s="43" t="s">
        <v>1</v>
      </c>
      <c r="P1310" s="49">
        <f t="shared" si="115"/>
        <v>18.207454240208367</v>
      </c>
      <c r="Q1310" s="45">
        <v>0.41</v>
      </c>
      <c r="R1310" s="7" t="s">
        <v>1</v>
      </c>
      <c r="S1310" s="7" t="s">
        <v>1</v>
      </c>
    </row>
    <row r="1311" spans="1:19" x14ac:dyDescent="0.3">
      <c r="A1311" s="26">
        <v>34274</v>
      </c>
      <c r="B1311" s="67">
        <f t="shared" si="113"/>
        <v>264779.6125232334</v>
      </c>
      <c r="C1311" s="67">
        <f t="shared" si="114"/>
        <v>0.44</v>
      </c>
      <c r="D1311" s="46">
        <f t="shared" si="116"/>
        <v>8.7142398413456945</v>
      </c>
      <c r="E1311" s="46"/>
      <c r="F1311" s="43" t="s">
        <v>1</v>
      </c>
      <c r="G1311" s="43" t="s">
        <v>1</v>
      </c>
      <c r="H1311" s="43" t="s">
        <v>1</v>
      </c>
      <c r="I1311" s="43" t="s">
        <v>1</v>
      </c>
      <c r="J1311" s="44" t="s">
        <v>1</v>
      </c>
      <c r="K1311" s="44" t="s">
        <v>1</v>
      </c>
      <c r="L1311" s="43" t="s">
        <v>1</v>
      </c>
      <c r="M1311" s="43" t="s">
        <v>1</v>
      </c>
      <c r="N1311" s="43" t="s">
        <v>1</v>
      </c>
      <c r="O1311" s="43" t="s">
        <v>1</v>
      </c>
      <c r="P1311" s="49">
        <f t="shared" si="115"/>
        <v>18.287567038865284</v>
      </c>
      <c r="Q1311" s="45">
        <v>0.44</v>
      </c>
      <c r="R1311" s="7" t="s">
        <v>1</v>
      </c>
      <c r="S1311" s="7" t="s">
        <v>1</v>
      </c>
    </row>
    <row r="1312" spans="1:19" x14ac:dyDescent="0.3">
      <c r="A1312" s="26">
        <v>34304</v>
      </c>
      <c r="B1312" s="67">
        <f t="shared" si="113"/>
        <v>266791.93757840997</v>
      </c>
      <c r="C1312" s="67">
        <f t="shared" si="114"/>
        <v>0.76</v>
      </c>
      <c r="D1312" s="46">
        <f t="shared" si="116"/>
        <v>8.0067719031156734</v>
      </c>
      <c r="E1312" s="46"/>
      <c r="F1312" s="43" t="s">
        <v>1</v>
      </c>
      <c r="G1312" s="43" t="s">
        <v>1</v>
      </c>
      <c r="H1312" s="43" t="s">
        <v>1</v>
      </c>
      <c r="I1312" s="43" t="s">
        <v>1</v>
      </c>
      <c r="J1312" s="44" t="s">
        <v>1</v>
      </c>
      <c r="K1312" s="44" t="s">
        <v>1</v>
      </c>
      <c r="L1312" s="43" t="s">
        <v>1</v>
      </c>
      <c r="M1312" s="43" t="s">
        <v>1</v>
      </c>
      <c r="N1312" s="43" t="s">
        <v>1</v>
      </c>
      <c r="O1312" s="43" t="s">
        <v>1</v>
      </c>
      <c r="P1312" s="49">
        <f t="shared" si="115"/>
        <v>18.426552548360661</v>
      </c>
      <c r="Q1312" s="45">
        <v>0.76</v>
      </c>
      <c r="R1312" s="7" t="s">
        <v>1</v>
      </c>
      <c r="S1312" s="7" t="s">
        <v>1</v>
      </c>
    </row>
    <row r="1313" spans="1:19" x14ac:dyDescent="0.3">
      <c r="A1313" s="26">
        <v>34335</v>
      </c>
      <c r="B1313" s="67">
        <f t="shared" si="113"/>
        <v>268872.91469152155</v>
      </c>
      <c r="C1313" s="67">
        <f t="shared" si="114"/>
        <v>0.78</v>
      </c>
      <c r="D1313" s="46">
        <f t="shared" si="116"/>
        <v>7.5054071347752993</v>
      </c>
      <c r="E1313" s="46"/>
      <c r="F1313" s="43" t="s">
        <v>1</v>
      </c>
      <c r="G1313" s="43" t="s">
        <v>1</v>
      </c>
      <c r="H1313" s="43" t="s">
        <v>1</v>
      </c>
      <c r="I1313" s="43" t="s">
        <v>1</v>
      </c>
      <c r="J1313" s="44" t="s">
        <v>1</v>
      </c>
      <c r="K1313" s="44" t="s">
        <v>1</v>
      </c>
      <c r="L1313" s="43" t="s">
        <v>1</v>
      </c>
      <c r="M1313" s="43" t="s">
        <v>1</v>
      </c>
      <c r="N1313" s="43" t="s">
        <v>1</v>
      </c>
      <c r="O1313" s="43" t="s">
        <v>1</v>
      </c>
      <c r="P1313" s="49">
        <f t="shared" si="115"/>
        <v>18.570279658237876</v>
      </c>
      <c r="Q1313" s="45">
        <v>0.78</v>
      </c>
      <c r="R1313" s="7" t="s">
        <v>1</v>
      </c>
      <c r="S1313" s="7" t="s">
        <v>1</v>
      </c>
    </row>
    <row r="1314" spans="1:19" x14ac:dyDescent="0.3">
      <c r="A1314" s="26">
        <v>34366</v>
      </c>
      <c r="B1314" s="67">
        <f t="shared" si="113"/>
        <v>270244.16655644833</v>
      </c>
      <c r="C1314" s="67">
        <f t="shared" si="114"/>
        <v>0.51</v>
      </c>
      <c r="D1314" s="46">
        <f t="shared" si="116"/>
        <v>7.1748509335078925</v>
      </c>
      <c r="E1314" s="46"/>
      <c r="F1314" s="43" t="s">
        <v>1</v>
      </c>
      <c r="G1314" s="43" t="s">
        <v>1</v>
      </c>
      <c r="H1314" s="43" t="s">
        <v>1</v>
      </c>
      <c r="I1314" s="43" t="s">
        <v>1</v>
      </c>
      <c r="J1314" s="44" t="s">
        <v>1</v>
      </c>
      <c r="K1314" s="44" t="s">
        <v>1</v>
      </c>
      <c r="L1314" s="43" t="s">
        <v>1</v>
      </c>
      <c r="M1314" s="43" t="s">
        <v>1</v>
      </c>
      <c r="N1314" s="43" t="s">
        <v>1</v>
      </c>
      <c r="O1314" s="43" t="s">
        <v>1</v>
      </c>
      <c r="P1314" s="49">
        <f t="shared" si="115"/>
        <v>18.66498808449489</v>
      </c>
      <c r="Q1314" s="45">
        <v>0.51</v>
      </c>
      <c r="R1314" s="7" t="s">
        <v>1</v>
      </c>
      <c r="S1314" s="7" t="s">
        <v>1</v>
      </c>
    </row>
    <row r="1315" spans="1:19" x14ac:dyDescent="0.3">
      <c r="A1315" s="26">
        <v>34394</v>
      </c>
      <c r="B1315" s="67">
        <f t="shared" si="113"/>
        <v>271622.41180588625</v>
      </c>
      <c r="C1315" s="67">
        <f t="shared" si="114"/>
        <v>0.51</v>
      </c>
      <c r="D1315" s="46">
        <f t="shared" si="116"/>
        <v>7.1002611585492037</v>
      </c>
      <c r="E1315" s="46"/>
      <c r="F1315" s="43" t="s">
        <v>1</v>
      </c>
      <c r="G1315" s="43" t="s">
        <v>1</v>
      </c>
      <c r="H1315" s="43" t="s">
        <v>1</v>
      </c>
      <c r="I1315" s="43" t="s">
        <v>1</v>
      </c>
      <c r="J1315" s="44" t="s">
        <v>1</v>
      </c>
      <c r="K1315" s="44" t="s">
        <v>1</v>
      </c>
      <c r="L1315" s="43" t="s">
        <v>1</v>
      </c>
      <c r="M1315" s="43" t="s">
        <v>1</v>
      </c>
      <c r="N1315" s="43" t="s">
        <v>1</v>
      </c>
      <c r="O1315" s="43" t="s">
        <v>1</v>
      </c>
      <c r="P1315" s="49">
        <f t="shared" si="115"/>
        <v>18.760179523725817</v>
      </c>
      <c r="Q1315" s="45">
        <v>0.51</v>
      </c>
      <c r="R1315" s="7" t="s">
        <v>1</v>
      </c>
      <c r="S1315" s="7" t="s">
        <v>1</v>
      </c>
    </row>
    <row r="1316" spans="1:19" x14ac:dyDescent="0.3">
      <c r="A1316" s="26">
        <v>34425</v>
      </c>
      <c r="B1316" s="67">
        <f t="shared" si="113"/>
        <v>272953.36162373505</v>
      </c>
      <c r="C1316" s="67">
        <f t="shared" si="114"/>
        <v>0.49</v>
      </c>
      <c r="D1316" s="46">
        <f t="shared" si="116"/>
        <v>7.0044267630006596</v>
      </c>
      <c r="E1316" s="46"/>
      <c r="F1316" s="43" t="s">
        <v>1</v>
      </c>
      <c r="G1316" s="43" t="s">
        <v>1</v>
      </c>
      <c r="H1316" s="43" t="s">
        <v>1</v>
      </c>
      <c r="I1316" s="43" t="s">
        <v>1</v>
      </c>
      <c r="J1316" s="44" t="s">
        <v>1</v>
      </c>
      <c r="K1316" s="44" t="s">
        <v>1</v>
      </c>
      <c r="L1316" s="43" t="s">
        <v>1</v>
      </c>
      <c r="M1316" s="43" t="s">
        <v>1</v>
      </c>
      <c r="N1316" s="43" t="s">
        <v>1</v>
      </c>
      <c r="O1316" s="43" t="s">
        <v>1</v>
      </c>
      <c r="P1316" s="49">
        <f t="shared" si="115"/>
        <v>18.852104403392072</v>
      </c>
      <c r="Q1316" s="45">
        <v>0.49</v>
      </c>
      <c r="R1316" s="7" t="s">
        <v>1</v>
      </c>
      <c r="S1316" s="7" t="s">
        <v>1</v>
      </c>
    </row>
    <row r="1317" spans="1:19" x14ac:dyDescent="0.3">
      <c r="A1317" s="26">
        <v>34455</v>
      </c>
      <c r="B1317" s="67">
        <f t="shared" si="113"/>
        <v>274263.53775952896</v>
      </c>
      <c r="C1317" s="67">
        <f t="shared" si="114"/>
        <v>0.48</v>
      </c>
      <c r="D1317" s="46">
        <f t="shared" si="116"/>
        <v>6.9086686004405484</v>
      </c>
      <c r="E1317" s="46"/>
      <c r="F1317" s="43" t="s">
        <v>1</v>
      </c>
      <c r="G1317" s="43" t="s">
        <v>1</v>
      </c>
      <c r="H1317" s="43" t="s">
        <v>1</v>
      </c>
      <c r="I1317" s="43" t="s">
        <v>1</v>
      </c>
      <c r="J1317" s="44" t="s">
        <v>1</v>
      </c>
      <c r="K1317" s="44" t="s">
        <v>1</v>
      </c>
      <c r="L1317" s="43" t="s">
        <v>1</v>
      </c>
      <c r="M1317" s="43" t="s">
        <v>1</v>
      </c>
      <c r="N1317" s="43" t="s">
        <v>1</v>
      </c>
      <c r="O1317" s="43" t="s">
        <v>1</v>
      </c>
      <c r="P1317" s="49">
        <f t="shared" si="115"/>
        <v>18.942594504528351</v>
      </c>
      <c r="Q1317" s="45">
        <v>0.48</v>
      </c>
      <c r="R1317" s="7" t="s">
        <v>1</v>
      </c>
      <c r="S1317" s="7" t="s">
        <v>1</v>
      </c>
    </row>
    <row r="1318" spans="1:19" x14ac:dyDescent="0.3">
      <c r="A1318" s="26">
        <v>34486</v>
      </c>
      <c r="B1318" s="67">
        <f t="shared" si="113"/>
        <v>275634.85544832656</v>
      </c>
      <c r="C1318" s="67">
        <f t="shared" si="114"/>
        <v>0.5</v>
      </c>
      <c r="D1318" s="46">
        <f t="shared" si="116"/>
        <v>6.8448806120154249</v>
      </c>
      <c r="E1318" s="46"/>
      <c r="F1318" s="43" t="s">
        <v>1</v>
      </c>
      <c r="G1318" s="43" t="s">
        <v>1</v>
      </c>
      <c r="H1318" s="43" t="s">
        <v>1</v>
      </c>
      <c r="I1318" s="43" t="s">
        <v>1</v>
      </c>
      <c r="J1318" s="44" t="s">
        <v>1</v>
      </c>
      <c r="K1318" s="44" t="s">
        <v>1</v>
      </c>
      <c r="L1318" s="43" t="s">
        <v>1</v>
      </c>
      <c r="M1318" s="43" t="s">
        <v>1</v>
      </c>
      <c r="N1318" s="43" t="s">
        <v>1</v>
      </c>
      <c r="O1318" s="43" t="s">
        <v>1</v>
      </c>
      <c r="P1318" s="49">
        <f t="shared" si="115"/>
        <v>19.037307477050991</v>
      </c>
      <c r="Q1318" s="45">
        <v>0.5</v>
      </c>
      <c r="R1318" s="7" t="s">
        <v>1</v>
      </c>
      <c r="S1318" s="7" t="s">
        <v>1</v>
      </c>
    </row>
    <row r="1319" spans="1:19" x14ac:dyDescent="0.3">
      <c r="A1319" s="26">
        <v>34516</v>
      </c>
      <c r="B1319" s="67">
        <f t="shared" si="113"/>
        <v>276847.64881229919</v>
      </c>
      <c r="C1319" s="67">
        <f t="shared" si="114"/>
        <v>0.44</v>
      </c>
      <c r="D1319" s="46">
        <f t="shared" si="116"/>
        <v>6.8023468219628791</v>
      </c>
      <c r="E1319" s="46"/>
      <c r="F1319" s="43" t="s">
        <v>1</v>
      </c>
      <c r="G1319" s="43" t="s">
        <v>1</v>
      </c>
      <c r="H1319" s="43" t="s">
        <v>1</v>
      </c>
      <c r="I1319" s="43" t="s">
        <v>1</v>
      </c>
      <c r="J1319" s="44" t="s">
        <v>1</v>
      </c>
      <c r="K1319" s="44" t="s">
        <v>1</v>
      </c>
      <c r="L1319" s="43" t="s">
        <v>1</v>
      </c>
      <c r="M1319" s="43" t="s">
        <v>1</v>
      </c>
      <c r="N1319" s="43" t="s">
        <v>1</v>
      </c>
      <c r="O1319" s="43" t="s">
        <v>1</v>
      </c>
      <c r="P1319" s="49">
        <f t="shared" si="115"/>
        <v>19.121071629950013</v>
      </c>
      <c r="Q1319" s="45">
        <v>0.44</v>
      </c>
      <c r="R1319" s="7" t="s">
        <v>1</v>
      </c>
      <c r="S1319" s="7" t="s">
        <v>1</v>
      </c>
    </row>
    <row r="1320" spans="1:19" x14ac:dyDescent="0.3">
      <c r="A1320" s="26">
        <v>34547</v>
      </c>
      <c r="B1320" s="67">
        <f t="shared" si="113"/>
        <v>278148.83276171697</v>
      </c>
      <c r="C1320" s="67">
        <f t="shared" si="114"/>
        <v>0.47</v>
      </c>
      <c r="D1320" s="46">
        <f t="shared" si="116"/>
        <v>6.7279867237180158</v>
      </c>
      <c r="E1320" s="46"/>
      <c r="F1320" s="43" t="s">
        <v>1</v>
      </c>
      <c r="G1320" s="43" t="s">
        <v>1</v>
      </c>
      <c r="H1320" s="43" t="s">
        <v>1</v>
      </c>
      <c r="I1320" s="43" t="s">
        <v>1</v>
      </c>
      <c r="J1320" s="44" t="s">
        <v>1</v>
      </c>
      <c r="K1320" s="44" t="s">
        <v>1</v>
      </c>
      <c r="L1320" s="43" t="s">
        <v>1</v>
      </c>
      <c r="M1320" s="43" t="s">
        <v>1</v>
      </c>
      <c r="N1320" s="43" t="s">
        <v>1</v>
      </c>
      <c r="O1320" s="43" t="s">
        <v>1</v>
      </c>
      <c r="P1320" s="49">
        <f t="shared" si="115"/>
        <v>19.210940666610778</v>
      </c>
      <c r="Q1320" s="45">
        <v>0.47</v>
      </c>
      <c r="R1320" s="7" t="s">
        <v>1</v>
      </c>
      <c r="S1320" s="7" t="s">
        <v>1</v>
      </c>
    </row>
    <row r="1321" spans="1:19" x14ac:dyDescent="0.3">
      <c r="A1321" s="26">
        <v>34578</v>
      </c>
      <c r="B1321" s="67">
        <f t="shared" si="113"/>
        <v>280123.68947432522</v>
      </c>
      <c r="C1321" s="67">
        <f t="shared" si="114"/>
        <v>0.71</v>
      </c>
      <c r="D1321" s="46">
        <f t="shared" si="116"/>
        <v>6.6962035233834039</v>
      </c>
      <c r="E1321" s="46"/>
      <c r="F1321" s="43" t="s">
        <v>1</v>
      </c>
      <c r="G1321" s="43" t="s">
        <v>1</v>
      </c>
      <c r="H1321" s="43" t="s">
        <v>1</v>
      </c>
      <c r="I1321" s="43" t="s">
        <v>1</v>
      </c>
      <c r="J1321" s="44" t="s">
        <v>1</v>
      </c>
      <c r="K1321" s="44" t="s">
        <v>1</v>
      </c>
      <c r="L1321" s="43" t="s">
        <v>1</v>
      </c>
      <c r="M1321" s="43" t="s">
        <v>1</v>
      </c>
      <c r="N1321" s="43" t="s">
        <v>1</v>
      </c>
      <c r="O1321" s="43" t="s">
        <v>1</v>
      </c>
      <c r="P1321" s="49">
        <f t="shared" si="115"/>
        <v>19.347338345343715</v>
      </c>
      <c r="Q1321" s="45">
        <v>0.71</v>
      </c>
      <c r="R1321" s="7" t="s">
        <v>1</v>
      </c>
      <c r="S1321" s="7" t="s">
        <v>1</v>
      </c>
    </row>
    <row r="1322" spans="1:19" x14ac:dyDescent="0.3">
      <c r="A1322" s="26">
        <v>34608</v>
      </c>
      <c r="B1322" s="67">
        <f t="shared" si="113"/>
        <v>281580.33265959175</v>
      </c>
      <c r="C1322" s="67">
        <f t="shared" si="114"/>
        <v>0.52</v>
      </c>
      <c r="D1322" s="46">
        <f t="shared" si="116"/>
        <v>6.8130901122448018</v>
      </c>
      <c r="E1322" s="46"/>
      <c r="F1322" s="43" t="s">
        <v>1</v>
      </c>
      <c r="G1322" s="43" t="s">
        <v>1</v>
      </c>
      <c r="H1322" s="43" t="s">
        <v>1</v>
      </c>
      <c r="I1322" s="43" t="s">
        <v>1</v>
      </c>
      <c r="J1322" s="44" t="s">
        <v>1</v>
      </c>
      <c r="K1322" s="44" t="s">
        <v>1</v>
      </c>
      <c r="L1322" s="43" t="s">
        <v>1</v>
      </c>
      <c r="M1322" s="43" t="s">
        <v>1</v>
      </c>
      <c r="N1322" s="43" t="s">
        <v>1</v>
      </c>
      <c r="O1322" s="43" t="s">
        <v>1</v>
      </c>
      <c r="P1322" s="49">
        <f t="shared" si="115"/>
        <v>19.447944504739503</v>
      </c>
      <c r="Q1322" s="45">
        <v>0.52</v>
      </c>
      <c r="R1322" s="7" t="s">
        <v>1</v>
      </c>
      <c r="S1322" s="7" t="s">
        <v>1</v>
      </c>
    </row>
    <row r="1323" spans="1:19" x14ac:dyDescent="0.3">
      <c r="A1323" s="26">
        <v>34639</v>
      </c>
      <c r="B1323" s="67">
        <f t="shared" si="113"/>
        <v>283072.7084226876</v>
      </c>
      <c r="C1323" s="67">
        <f t="shared" si="114"/>
        <v>0.53</v>
      </c>
      <c r="D1323" s="46">
        <f t="shared" si="116"/>
        <v>6.9088007664672713</v>
      </c>
      <c r="E1323" s="46"/>
      <c r="F1323" s="43" t="s">
        <v>1</v>
      </c>
      <c r="G1323" s="43" t="s">
        <v>1</v>
      </c>
      <c r="H1323" s="43" t="s">
        <v>1</v>
      </c>
      <c r="I1323" s="43" t="s">
        <v>1</v>
      </c>
      <c r="J1323" s="44" t="s">
        <v>1</v>
      </c>
      <c r="K1323" s="44" t="s">
        <v>1</v>
      </c>
      <c r="L1323" s="43" t="s">
        <v>1</v>
      </c>
      <c r="M1323" s="43" t="s">
        <v>1</v>
      </c>
      <c r="N1323" s="43" t="s">
        <v>1</v>
      </c>
      <c r="O1323" s="43" t="s">
        <v>1</v>
      </c>
      <c r="P1323" s="49">
        <f t="shared" si="115"/>
        <v>19.551018610614623</v>
      </c>
      <c r="Q1323" s="45">
        <v>0.53</v>
      </c>
      <c r="R1323" s="7" t="s">
        <v>1</v>
      </c>
      <c r="S1323" s="7" t="s">
        <v>1</v>
      </c>
    </row>
    <row r="1324" spans="1:19" x14ac:dyDescent="0.3">
      <c r="A1324" s="26">
        <v>34669</v>
      </c>
      <c r="B1324" s="67">
        <f t="shared" si="113"/>
        <v>285563.74825680722</v>
      </c>
      <c r="C1324" s="67">
        <f t="shared" si="114"/>
        <v>0.88</v>
      </c>
      <c r="D1324" s="46">
        <f t="shared" si="116"/>
        <v>7.0361236732951138</v>
      </c>
      <c r="E1324" s="46"/>
      <c r="F1324" s="43" t="s">
        <v>1</v>
      </c>
      <c r="G1324" s="43" t="s">
        <v>1</v>
      </c>
      <c r="H1324" s="43" t="s">
        <v>1</v>
      </c>
      <c r="I1324" s="43" t="s">
        <v>1</v>
      </c>
      <c r="J1324" s="44" t="s">
        <v>1</v>
      </c>
      <c r="K1324" s="44" t="s">
        <v>1</v>
      </c>
      <c r="L1324" s="43" t="s">
        <v>1</v>
      </c>
      <c r="M1324" s="43" t="s">
        <v>1</v>
      </c>
      <c r="N1324" s="43" t="s">
        <v>1</v>
      </c>
      <c r="O1324" s="43" t="s">
        <v>1</v>
      </c>
      <c r="P1324" s="49">
        <f t="shared" si="115"/>
        <v>19.723067574388029</v>
      </c>
      <c r="Q1324" s="45">
        <v>0.88</v>
      </c>
      <c r="R1324" s="7" t="s">
        <v>1</v>
      </c>
      <c r="S1324" s="7" t="s">
        <v>1</v>
      </c>
    </row>
    <row r="1325" spans="1:19" x14ac:dyDescent="0.3">
      <c r="A1325" s="26">
        <v>34700</v>
      </c>
      <c r="B1325" s="67">
        <f t="shared" si="113"/>
        <v>296300.94519126316</v>
      </c>
      <c r="C1325" s="67">
        <f t="shared" si="114"/>
        <v>3.76</v>
      </c>
      <c r="D1325" s="46">
        <f t="shared" si="116"/>
        <v>10.20111324013795</v>
      </c>
      <c r="E1325" s="46"/>
      <c r="F1325" s="43" t="s">
        <v>1</v>
      </c>
      <c r="G1325" s="43" t="s">
        <v>1</v>
      </c>
      <c r="H1325" s="43" t="s">
        <v>1</v>
      </c>
      <c r="I1325" s="43" t="s">
        <v>1</v>
      </c>
      <c r="J1325" s="44" t="s">
        <v>1</v>
      </c>
      <c r="K1325" s="44" t="s">
        <v>1</v>
      </c>
      <c r="L1325" s="43" t="s">
        <v>1</v>
      </c>
      <c r="M1325" s="43" t="s">
        <v>1</v>
      </c>
      <c r="N1325" s="43" t="s">
        <v>1</v>
      </c>
      <c r="O1325" s="43" t="s">
        <v>1</v>
      </c>
      <c r="P1325" s="49">
        <f t="shared" si="115"/>
        <v>20.464654915185019</v>
      </c>
      <c r="Q1325" s="45">
        <v>3.76</v>
      </c>
      <c r="R1325" s="7" t="s">
        <v>1</v>
      </c>
      <c r="S1325" s="7" t="s">
        <v>1</v>
      </c>
    </row>
    <row r="1326" spans="1:19" x14ac:dyDescent="0.3">
      <c r="A1326" s="26">
        <v>34731</v>
      </c>
      <c r="B1326" s="67">
        <f t="shared" si="113"/>
        <v>308864.10526737274</v>
      </c>
      <c r="C1326" s="67">
        <f t="shared" si="114"/>
        <v>4.24</v>
      </c>
      <c r="D1326" s="46">
        <f t="shared" si="116"/>
        <v>14.290757577872636</v>
      </c>
      <c r="E1326" s="46"/>
      <c r="F1326" s="43" t="s">
        <v>1</v>
      </c>
      <c r="G1326" s="43" t="s">
        <v>1</v>
      </c>
      <c r="H1326" s="43" t="s">
        <v>1</v>
      </c>
      <c r="I1326" s="43" t="s">
        <v>1</v>
      </c>
      <c r="J1326" s="44" t="s">
        <v>1</v>
      </c>
      <c r="K1326" s="44" t="s">
        <v>1</v>
      </c>
      <c r="L1326" s="43" t="s">
        <v>1</v>
      </c>
      <c r="M1326" s="43" t="s">
        <v>1</v>
      </c>
      <c r="N1326" s="43" t="s">
        <v>1</v>
      </c>
      <c r="O1326" s="43" t="s">
        <v>1</v>
      </c>
      <c r="P1326" s="49">
        <f t="shared" si="115"/>
        <v>21.332356283588865</v>
      </c>
      <c r="Q1326" s="45">
        <v>4.24</v>
      </c>
      <c r="R1326" s="7" t="s">
        <v>1</v>
      </c>
      <c r="S1326" s="7" t="s">
        <v>1</v>
      </c>
    </row>
    <row r="1327" spans="1:19" x14ac:dyDescent="0.3">
      <c r="A1327" s="26">
        <v>34759</v>
      </c>
      <c r="B1327" s="67">
        <f t="shared" si="113"/>
        <v>327087.0874781477</v>
      </c>
      <c r="C1327" s="67">
        <f t="shared" si="114"/>
        <v>5.9</v>
      </c>
      <c r="D1327" s="46">
        <f t="shared" si="116"/>
        <v>20.41977144061995</v>
      </c>
      <c r="E1327" s="46"/>
      <c r="F1327" s="43" t="s">
        <v>1</v>
      </c>
      <c r="G1327" s="43" t="s">
        <v>1</v>
      </c>
      <c r="H1327" s="43" t="s">
        <v>1</v>
      </c>
      <c r="I1327" s="43" t="s">
        <v>1</v>
      </c>
      <c r="J1327" s="44" t="s">
        <v>1</v>
      </c>
      <c r="K1327" s="44" t="s">
        <v>1</v>
      </c>
      <c r="L1327" s="43" t="s">
        <v>1</v>
      </c>
      <c r="M1327" s="43" t="s">
        <v>1</v>
      </c>
      <c r="N1327" s="43" t="s">
        <v>1</v>
      </c>
      <c r="O1327" s="43" t="s">
        <v>1</v>
      </c>
      <c r="P1327" s="49">
        <f t="shared" si="115"/>
        <v>22.590965304320608</v>
      </c>
      <c r="Q1327" s="45">
        <v>5.9</v>
      </c>
      <c r="R1327" s="7" t="s">
        <v>1</v>
      </c>
      <c r="S1327" s="7" t="s">
        <v>1</v>
      </c>
    </row>
    <row r="1328" spans="1:19" x14ac:dyDescent="0.3">
      <c r="A1328" s="26">
        <v>34790</v>
      </c>
      <c r="B1328" s="67">
        <f t="shared" si="113"/>
        <v>353155.92835015606</v>
      </c>
      <c r="C1328" s="67">
        <f t="shared" si="114"/>
        <v>7.97</v>
      </c>
      <c r="D1328" s="46">
        <f t="shared" si="116"/>
        <v>29.383249302853386</v>
      </c>
      <c r="E1328" s="46"/>
      <c r="F1328" s="43" t="s">
        <v>1</v>
      </c>
      <c r="G1328" s="43" t="s">
        <v>1</v>
      </c>
      <c r="H1328" s="43" t="s">
        <v>1</v>
      </c>
      <c r="I1328" s="43" t="s">
        <v>1</v>
      </c>
      <c r="J1328" s="44" t="s">
        <v>1</v>
      </c>
      <c r="K1328" s="44" t="s">
        <v>1</v>
      </c>
      <c r="L1328" s="43" t="s">
        <v>1</v>
      </c>
      <c r="M1328" s="43" t="s">
        <v>1</v>
      </c>
      <c r="N1328" s="43" t="s">
        <v>1</v>
      </c>
      <c r="O1328" s="43" t="s">
        <v>1</v>
      </c>
      <c r="P1328" s="49">
        <f t="shared" si="115"/>
        <v>24.391465239074957</v>
      </c>
      <c r="Q1328" s="45">
        <v>7.97</v>
      </c>
      <c r="R1328" s="7" t="s">
        <v>1</v>
      </c>
      <c r="S1328" s="7" t="s">
        <v>1</v>
      </c>
    </row>
    <row r="1329" spans="1:19" x14ac:dyDescent="0.3">
      <c r="A1329" s="26">
        <v>34820</v>
      </c>
      <c r="B1329" s="67">
        <f t="shared" si="113"/>
        <v>367917.84615519259</v>
      </c>
      <c r="C1329" s="67">
        <f t="shared" si="114"/>
        <v>4.18</v>
      </c>
      <c r="D1329" s="46">
        <f t="shared" si="116"/>
        <v>34.147560831720412</v>
      </c>
      <c r="E1329" s="46"/>
      <c r="F1329" s="43" t="s">
        <v>1</v>
      </c>
      <c r="G1329" s="43" t="s">
        <v>1</v>
      </c>
      <c r="H1329" s="43" t="s">
        <v>1</v>
      </c>
      <c r="I1329" s="43" t="s">
        <v>1</v>
      </c>
      <c r="J1329" s="44" t="s">
        <v>1</v>
      </c>
      <c r="K1329" s="44" t="s">
        <v>1</v>
      </c>
      <c r="L1329" s="43" t="s">
        <v>1</v>
      </c>
      <c r="M1329" s="43" t="s">
        <v>1</v>
      </c>
      <c r="N1329" s="43" t="s">
        <v>1</v>
      </c>
      <c r="O1329" s="43" t="s">
        <v>1</v>
      </c>
      <c r="P1329" s="49">
        <f t="shared" si="115"/>
        <v>25.411028486068293</v>
      </c>
      <c r="Q1329" s="45">
        <v>4.18</v>
      </c>
      <c r="R1329" s="7" t="s">
        <v>1</v>
      </c>
      <c r="S1329" s="7" t="s">
        <v>1</v>
      </c>
    </row>
    <row r="1330" spans="1:19" x14ac:dyDescent="0.3">
      <c r="A1330" s="26">
        <v>34851</v>
      </c>
      <c r="B1330" s="67">
        <f t="shared" si="113"/>
        <v>379580.84187831223</v>
      </c>
      <c r="C1330" s="67">
        <f t="shared" si="114"/>
        <v>3.17</v>
      </c>
      <c r="D1330" s="46">
        <f t="shared" si="116"/>
        <v>37.71148110456317</v>
      </c>
      <c r="E1330" s="46"/>
      <c r="F1330" s="43" t="s">
        <v>1</v>
      </c>
      <c r="G1330" s="43" t="s">
        <v>1</v>
      </c>
      <c r="H1330" s="43" t="s">
        <v>1</v>
      </c>
      <c r="I1330" s="43" t="s">
        <v>1</v>
      </c>
      <c r="J1330" s="44" t="s">
        <v>1</v>
      </c>
      <c r="K1330" s="44" t="s">
        <v>1</v>
      </c>
      <c r="L1330" s="43" t="s">
        <v>1</v>
      </c>
      <c r="M1330" s="43" t="s">
        <v>1</v>
      </c>
      <c r="N1330" s="43" t="s">
        <v>1</v>
      </c>
      <c r="O1330" s="43" t="s">
        <v>1</v>
      </c>
      <c r="P1330" s="49">
        <f t="shared" si="115"/>
        <v>26.21655808907666</v>
      </c>
      <c r="Q1330" s="45">
        <v>3.17</v>
      </c>
      <c r="R1330" s="7" t="s">
        <v>1</v>
      </c>
      <c r="S1330" s="7" t="s">
        <v>1</v>
      </c>
    </row>
    <row r="1331" spans="1:19" x14ac:dyDescent="0.3">
      <c r="A1331" s="26">
        <v>34881</v>
      </c>
      <c r="B1331" s="67">
        <f t="shared" si="113"/>
        <v>387324.29105262976</v>
      </c>
      <c r="C1331" s="67">
        <f t="shared" si="114"/>
        <v>2.04</v>
      </c>
      <c r="D1331" s="46">
        <f t="shared" si="116"/>
        <v>39.905212384603985</v>
      </c>
      <c r="E1331" s="46"/>
      <c r="F1331" s="43" t="s">
        <v>1</v>
      </c>
      <c r="G1331" s="43" t="s">
        <v>1</v>
      </c>
      <c r="H1331" s="43" t="s">
        <v>1</v>
      </c>
      <c r="I1331" s="43" t="s">
        <v>1</v>
      </c>
      <c r="J1331" s="44" t="s">
        <v>1</v>
      </c>
      <c r="K1331" s="44" t="s">
        <v>1</v>
      </c>
      <c r="L1331" s="43" t="s">
        <v>1</v>
      </c>
      <c r="M1331" s="43" t="s">
        <v>1</v>
      </c>
      <c r="N1331" s="43" t="s">
        <v>1</v>
      </c>
      <c r="O1331" s="43" t="s">
        <v>1</v>
      </c>
      <c r="P1331" s="49">
        <f t="shared" si="115"/>
        <v>26.751375874093824</v>
      </c>
      <c r="Q1331" s="45">
        <v>2.04</v>
      </c>
      <c r="R1331" s="7" t="s">
        <v>1</v>
      </c>
      <c r="S1331" s="7" t="s">
        <v>1</v>
      </c>
    </row>
    <row r="1332" spans="1:19" x14ac:dyDescent="0.3">
      <c r="A1332" s="26">
        <v>34912</v>
      </c>
      <c r="B1332" s="67">
        <f t="shared" si="113"/>
        <v>393753.8742841034</v>
      </c>
      <c r="C1332" s="67">
        <f t="shared" si="114"/>
        <v>1.66</v>
      </c>
      <c r="D1332" s="46">
        <f t="shared" si="116"/>
        <v>41.562296118431789</v>
      </c>
      <c r="E1332" s="46"/>
      <c r="F1332" s="43" t="s">
        <v>1</v>
      </c>
      <c r="G1332" s="43" t="s">
        <v>1</v>
      </c>
      <c r="H1332" s="43" t="s">
        <v>1</v>
      </c>
      <c r="I1332" s="43" t="s">
        <v>1</v>
      </c>
      <c r="J1332" s="44" t="s">
        <v>1</v>
      </c>
      <c r="K1332" s="44" t="s">
        <v>1</v>
      </c>
      <c r="L1332" s="43" t="s">
        <v>1</v>
      </c>
      <c r="M1332" s="43" t="s">
        <v>1</v>
      </c>
      <c r="N1332" s="43" t="s">
        <v>1</v>
      </c>
      <c r="O1332" s="43" t="s">
        <v>1</v>
      </c>
      <c r="P1332" s="49">
        <f t="shared" si="115"/>
        <v>27.195448713603781</v>
      </c>
      <c r="Q1332" s="45">
        <v>1.66</v>
      </c>
      <c r="R1332" s="7" t="s">
        <v>1</v>
      </c>
      <c r="S1332" s="7" t="s">
        <v>1</v>
      </c>
    </row>
    <row r="1333" spans="1:19" x14ac:dyDescent="0.3">
      <c r="A1333" s="26">
        <v>34943</v>
      </c>
      <c r="B1333" s="67">
        <f t="shared" si="113"/>
        <v>401904.57948178431</v>
      </c>
      <c r="C1333" s="67">
        <f t="shared" si="114"/>
        <v>2.0699999999999998</v>
      </c>
      <c r="D1333" s="46">
        <f t="shared" si="116"/>
        <v>43.473970457832678</v>
      </c>
      <c r="E1333" s="46"/>
      <c r="F1333" s="43" t="s">
        <v>1</v>
      </c>
      <c r="G1333" s="43" t="s">
        <v>1</v>
      </c>
      <c r="H1333" s="43" t="s">
        <v>1</v>
      </c>
      <c r="I1333" s="43" t="s">
        <v>1</v>
      </c>
      <c r="J1333" s="44" t="s">
        <v>1</v>
      </c>
      <c r="K1333" s="44" t="s">
        <v>1</v>
      </c>
      <c r="L1333" s="43" t="s">
        <v>1</v>
      </c>
      <c r="M1333" s="43" t="s">
        <v>1</v>
      </c>
      <c r="N1333" s="43" t="s">
        <v>1</v>
      </c>
      <c r="O1333" s="43" t="s">
        <v>1</v>
      </c>
      <c r="P1333" s="49">
        <f t="shared" si="115"/>
        <v>27.758394501975378</v>
      </c>
      <c r="Q1333" s="45">
        <v>2.0699999999999998</v>
      </c>
      <c r="R1333" s="7" t="s">
        <v>1</v>
      </c>
      <c r="S1333" s="7" t="s">
        <v>1</v>
      </c>
    </row>
    <row r="1334" spans="1:19" x14ac:dyDescent="0.3">
      <c r="A1334" s="26">
        <v>34973</v>
      </c>
      <c r="B1334" s="67">
        <f t="shared" si="113"/>
        <v>410183.81381910905</v>
      </c>
      <c r="C1334" s="67">
        <f t="shared" si="114"/>
        <v>2.06</v>
      </c>
      <c r="D1334" s="46">
        <f t="shared" si="116"/>
        <v>45.672039643119788</v>
      </c>
      <c r="E1334" s="46"/>
      <c r="F1334" s="43" t="s">
        <v>1</v>
      </c>
      <c r="G1334" s="43" t="s">
        <v>1</v>
      </c>
      <c r="H1334" s="43" t="s">
        <v>1</v>
      </c>
      <c r="I1334" s="43" t="s">
        <v>1</v>
      </c>
      <c r="J1334" s="44" t="s">
        <v>1</v>
      </c>
      <c r="K1334" s="44" t="s">
        <v>1</v>
      </c>
      <c r="L1334" s="43" t="s">
        <v>1</v>
      </c>
      <c r="M1334" s="43" t="s">
        <v>1</v>
      </c>
      <c r="N1334" s="43" t="s">
        <v>1</v>
      </c>
      <c r="O1334" s="43" t="s">
        <v>1</v>
      </c>
      <c r="P1334" s="49">
        <f t="shared" si="115"/>
        <v>28.330217428716068</v>
      </c>
      <c r="Q1334" s="45">
        <v>2.06</v>
      </c>
      <c r="R1334" s="7" t="s">
        <v>1</v>
      </c>
      <c r="S1334" s="7" t="s">
        <v>1</v>
      </c>
    </row>
    <row r="1335" spans="1:19" x14ac:dyDescent="0.3">
      <c r="A1335" s="26">
        <v>35004</v>
      </c>
      <c r="B1335" s="67">
        <f t="shared" si="113"/>
        <v>420315.35402044101</v>
      </c>
      <c r="C1335" s="67">
        <f t="shared" si="114"/>
        <v>2.4700000000000002</v>
      </c>
      <c r="D1335" s="46">
        <f t="shared" si="116"/>
        <v>48.483178177961619</v>
      </c>
      <c r="E1335" s="46"/>
      <c r="F1335" s="43" t="s">
        <v>1</v>
      </c>
      <c r="G1335" s="43" t="s">
        <v>1</v>
      </c>
      <c r="H1335" s="43" t="s">
        <v>1</v>
      </c>
      <c r="I1335" s="43" t="s">
        <v>1</v>
      </c>
      <c r="J1335" s="44" t="s">
        <v>1</v>
      </c>
      <c r="K1335" s="44" t="s">
        <v>1</v>
      </c>
      <c r="L1335" s="43" t="s">
        <v>1</v>
      </c>
      <c r="M1335" s="43" t="s">
        <v>1</v>
      </c>
      <c r="N1335" s="43" t="s">
        <v>1</v>
      </c>
      <c r="O1335" s="43" t="s">
        <v>1</v>
      </c>
      <c r="P1335" s="49">
        <f t="shared" si="115"/>
        <v>29.029973799205354</v>
      </c>
      <c r="Q1335" s="45">
        <v>2.4700000000000002</v>
      </c>
      <c r="R1335" s="7" t="s">
        <v>1</v>
      </c>
      <c r="S1335" s="7" t="s">
        <v>1</v>
      </c>
    </row>
    <row r="1336" spans="1:19" x14ac:dyDescent="0.3">
      <c r="A1336" s="26">
        <v>35034</v>
      </c>
      <c r="B1336" s="67">
        <f t="shared" si="113"/>
        <v>434017.63456150738</v>
      </c>
      <c r="C1336" s="67">
        <f t="shared" si="114"/>
        <v>3.26</v>
      </c>
      <c r="D1336" s="46">
        <f t="shared" si="116"/>
        <v>51.986250779701805</v>
      </c>
      <c r="E1336" s="46"/>
      <c r="F1336" s="43" t="s">
        <v>1</v>
      </c>
      <c r="G1336" s="43" t="s">
        <v>1</v>
      </c>
      <c r="H1336" s="43" t="s">
        <v>1</v>
      </c>
      <c r="I1336" s="43" t="s">
        <v>1</v>
      </c>
      <c r="J1336" s="44" t="s">
        <v>1</v>
      </c>
      <c r="K1336" s="44" t="s">
        <v>1</v>
      </c>
      <c r="L1336" s="43" t="s">
        <v>1</v>
      </c>
      <c r="M1336" s="43" t="s">
        <v>1</v>
      </c>
      <c r="N1336" s="43" t="s">
        <v>1</v>
      </c>
      <c r="O1336" s="43" t="s">
        <v>1</v>
      </c>
      <c r="P1336" s="49">
        <f t="shared" si="115"/>
        <v>29.976350945059448</v>
      </c>
      <c r="Q1336" s="45">
        <v>3.26</v>
      </c>
      <c r="R1336" s="7" t="s">
        <v>1</v>
      </c>
      <c r="S1336" s="7" t="s">
        <v>1</v>
      </c>
    </row>
    <row r="1337" spans="1:19" x14ac:dyDescent="0.3">
      <c r="A1337" s="26">
        <v>35065</v>
      </c>
      <c r="B1337" s="67">
        <f t="shared" si="113"/>
        <v>449598.86764226551</v>
      </c>
      <c r="C1337" s="67">
        <f t="shared" si="114"/>
        <v>3.59</v>
      </c>
      <c r="D1337" s="46">
        <f t="shared" si="116"/>
        <v>51.737237068902388</v>
      </c>
      <c r="E1337" s="46"/>
      <c r="F1337" s="43" t="s">
        <v>1</v>
      </c>
      <c r="G1337" s="43" t="s">
        <v>1</v>
      </c>
      <c r="H1337" s="43" t="s">
        <v>1</v>
      </c>
      <c r="I1337" s="43" t="s">
        <v>1</v>
      </c>
      <c r="J1337" s="44" t="s">
        <v>1</v>
      </c>
      <c r="K1337" s="44" t="s">
        <v>1</v>
      </c>
      <c r="L1337" s="43" t="s">
        <v>1</v>
      </c>
      <c r="M1337" s="43" t="s">
        <v>1</v>
      </c>
      <c r="N1337" s="43" t="s">
        <v>1</v>
      </c>
      <c r="O1337" s="43" t="s">
        <v>1</v>
      </c>
      <c r="P1337" s="49">
        <f t="shared" si="115"/>
        <v>31.052501943987082</v>
      </c>
      <c r="Q1337" s="45">
        <v>3.59</v>
      </c>
      <c r="R1337" s="7" t="s">
        <v>1</v>
      </c>
      <c r="S1337" s="7" t="s">
        <v>1</v>
      </c>
    </row>
    <row r="1338" spans="1:19" x14ac:dyDescent="0.3">
      <c r="A1338" s="26">
        <v>35096</v>
      </c>
      <c r="B1338" s="67">
        <f t="shared" si="113"/>
        <v>460074.52125833032</v>
      </c>
      <c r="C1338" s="67">
        <f t="shared" si="114"/>
        <v>2.33</v>
      </c>
      <c r="D1338" s="46">
        <f t="shared" si="116"/>
        <v>48.956940418848639</v>
      </c>
      <c r="E1338" s="46"/>
      <c r="F1338" s="43" t="s">
        <v>1</v>
      </c>
      <c r="G1338" s="43" t="s">
        <v>1</v>
      </c>
      <c r="H1338" s="43" t="s">
        <v>1</v>
      </c>
      <c r="I1338" s="43" t="s">
        <v>1</v>
      </c>
      <c r="J1338" s="44" t="s">
        <v>1</v>
      </c>
      <c r="K1338" s="44" t="s">
        <v>1</v>
      </c>
      <c r="L1338" s="43" t="s">
        <v>1</v>
      </c>
      <c r="M1338" s="43" t="s">
        <v>1</v>
      </c>
      <c r="N1338" s="43" t="s">
        <v>1</v>
      </c>
      <c r="O1338" s="43" t="s">
        <v>1</v>
      </c>
      <c r="P1338" s="49">
        <f t="shared" si="115"/>
        <v>31.776025239281985</v>
      </c>
      <c r="Q1338" s="45">
        <v>2.33</v>
      </c>
      <c r="R1338" s="7" t="s">
        <v>1</v>
      </c>
      <c r="S1338" s="7" t="s">
        <v>1</v>
      </c>
    </row>
    <row r="1339" spans="1:19" x14ac:dyDescent="0.3">
      <c r="A1339" s="26">
        <v>35125</v>
      </c>
      <c r="B1339" s="67">
        <f t="shared" si="113"/>
        <v>470196.16072601359</v>
      </c>
      <c r="C1339" s="67">
        <f t="shared" si="114"/>
        <v>2.2000000000000002</v>
      </c>
      <c r="D1339" s="46">
        <f t="shared" si="116"/>
        <v>43.75259028145733</v>
      </c>
      <c r="E1339" s="46"/>
      <c r="F1339" s="43" t="s">
        <v>1</v>
      </c>
      <c r="G1339" s="43" t="s">
        <v>1</v>
      </c>
      <c r="H1339" s="43" t="s">
        <v>1</v>
      </c>
      <c r="I1339" s="43" t="s">
        <v>1</v>
      </c>
      <c r="J1339" s="44" t="s">
        <v>1</v>
      </c>
      <c r="K1339" s="44" t="s">
        <v>1</v>
      </c>
      <c r="L1339" s="43" t="s">
        <v>1</v>
      </c>
      <c r="M1339" s="43" t="s">
        <v>1</v>
      </c>
      <c r="N1339" s="43" t="s">
        <v>1</v>
      </c>
      <c r="O1339" s="43" t="s">
        <v>1</v>
      </c>
      <c r="P1339" s="49">
        <f t="shared" si="115"/>
        <v>32.475097794546187</v>
      </c>
      <c r="Q1339" s="45">
        <v>2.2000000000000002</v>
      </c>
      <c r="R1339" s="7" t="s">
        <v>1</v>
      </c>
      <c r="S1339" s="7" t="s">
        <v>1</v>
      </c>
    </row>
    <row r="1340" spans="1:19" x14ac:dyDescent="0.3">
      <c r="A1340" s="26">
        <v>35156</v>
      </c>
      <c r="B1340" s="67">
        <f t="shared" si="113"/>
        <v>483549.73169063235</v>
      </c>
      <c r="C1340" s="67">
        <f t="shared" si="114"/>
        <v>2.84</v>
      </c>
      <c r="D1340" s="46">
        <f t="shared" si="116"/>
        <v>36.922444980504501</v>
      </c>
      <c r="E1340" s="46"/>
      <c r="F1340" s="43" t="s">
        <v>1</v>
      </c>
      <c r="G1340" s="43" t="s">
        <v>1</v>
      </c>
      <c r="H1340" s="43" t="s">
        <v>1</v>
      </c>
      <c r="I1340" s="43" t="s">
        <v>1</v>
      </c>
      <c r="J1340" s="44" t="s">
        <v>1</v>
      </c>
      <c r="K1340" s="44" t="s">
        <v>1</v>
      </c>
      <c r="L1340" s="43" t="s">
        <v>1</v>
      </c>
      <c r="M1340" s="43" t="s">
        <v>1</v>
      </c>
      <c r="N1340" s="43" t="s">
        <v>1</v>
      </c>
      <c r="O1340" s="43" t="s">
        <v>1</v>
      </c>
      <c r="P1340" s="49">
        <f t="shared" si="115"/>
        <v>33.397390571911295</v>
      </c>
      <c r="Q1340" s="45">
        <v>2.84</v>
      </c>
      <c r="R1340" s="7" t="s">
        <v>1</v>
      </c>
      <c r="S1340" s="7" t="s">
        <v>1</v>
      </c>
    </row>
    <row r="1341" spans="1:19" x14ac:dyDescent="0.3">
      <c r="A1341" s="26">
        <v>35186</v>
      </c>
      <c r="B1341" s="67">
        <f t="shared" ref="B1341:B1404" si="117">B1340*(1+(C1341/100))</f>
        <v>492350.33680740185</v>
      </c>
      <c r="C1341" s="67">
        <f t="shared" ref="C1341:C1404" si="118">Q1341</f>
        <v>1.82</v>
      </c>
      <c r="D1341" s="46">
        <f t="shared" si="116"/>
        <v>33.82072708691657</v>
      </c>
      <c r="E1341" s="46"/>
      <c r="F1341" s="43" t="s">
        <v>1</v>
      </c>
      <c r="G1341" s="43" t="s">
        <v>1</v>
      </c>
      <c r="H1341" s="43" t="s">
        <v>1</v>
      </c>
      <c r="I1341" s="43" t="s">
        <v>1</v>
      </c>
      <c r="J1341" s="44" t="s">
        <v>1</v>
      </c>
      <c r="K1341" s="44" t="s">
        <v>1</v>
      </c>
      <c r="L1341" s="43" t="s">
        <v>1</v>
      </c>
      <c r="M1341" s="43" t="s">
        <v>1</v>
      </c>
      <c r="N1341" s="43" t="s">
        <v>1</v>
      </c>
      <c r="O1341" s="43" t="s">
        <v>1</v>
      </c>
      <c r="P1341" s="49">
        <f t="shared" si="115"/>
        <v>34.005223080320079</v>
      </c>
      <c r="Q1341" s="45">
        <v>1.82</v>
      </c>
      <c r="R1341" s="7" t="s">
        <v>1</v>
      </c>
      <c r="S1341" s="7" t="s">
        <v>1</v>
      </c>
    </row>
    <row r="1342" spans="1:19" x14ac:dyDescent="0.3">
      <c r="A1342" s="26">
        <v>35217</v>
      </c>
      <c r="B1342" s="67">
        <f t="shared" si="117"/>
        <v>500375.64729736251</v>
      </c>
      <c r="C1342" s="67">
        <f t="shared" si="118"/>
        <v>1.63</v>
      </c>
      <c r="D1342" s="46">
        <f t="shared" si="116"/>
        <v>31.823209206584568</v>
      </c>
      <c r="E1342" s="46"/>
      <c r="F1342" s="43" t="s">
        <v>1</v>
      </c>
      <c r="G1342" s="43" t="s">
        <v>1</v>
      </c>
      <c r="H1342" s="43" t="s">
        <v>1</v>
      </c>
      <c r="I1342" s="43" t="s">
        <v>1</v>
      </c>
      <c r="J1342" s="44" t="s">
        <v>1</v>
      </c>
      <c r="K1342" s="44" t="s">
        <v>1</v>
      </c>
      <c r="L1342" s="43" t="s">
        <v>1</v>
      </c>
      <c r="M1342" s="43" t="s">
        <v>1</v>
      </c>
      <c r="N1342" s="43" t="s">
        <v>1</v>
      </c>
      <c r="O1342" s="43" t="s">
        <v>1</v>
      </c>
      <c r="P1342" s="49">
        <f t="shared" ref="P1342:P1405" si="119">P1341*(1+(Q1342/100))</f>
        <v>34.559508216529295</v>
      </c>
      <c r="Q1342" s="45">
        <v>1.63</v>
      </c>
      <c r="R1342" s="7" t="s">
        <v>1</v>
      </c>
      <c r="S1342" s="7" t="s">
        <v>1</v>
      </c>
    </row>
    <row r="1343" spans="1:19" x14ac:dyDescent="0.3">
      <c r="A1343" s="26">
        <v>35247</v>
      </c>
      <c r="B1343" s="67">
        <f t="shared" si="117"/>
        <v>507480.98148898507</v>
      </c>
      <c r="C1343" s="67">
        <f t="shared" si="118"/>
        <v>1.42</v>
      </c>
      <c r="D1343" s="46">
        <f t="shared" si="116"/>
        <v>31.02224497973156</v>
      </c>
      <c r="E1343" s="46"/>
      <c r="F1343" s="43" t="s">
        <v>1</v>
      </c>
      <c r="G1343" s="43" t="s">
        <v>1</v>
      </c>
      <c r="H1343" s="43" t="s">
        <v>1</v>
      </c>
      <c r="I1343" s="43" t="s">
        <v>1</v>
      </c>
      <c r="J1343" s="44" t="s">
        <v>1</v>
      </c>
      <c r="K1343" s="44" t="s">
        <v>1</v>
      </c>
      <c r="L1343" s="43" t="s">
        <v>1</v>
      </c>
      <c r="M1343" s="43" t="s">
        <v>1</v>
      </c>
      <c r="N1343" s="43" t="s">
        <v>1</v>
      </c>
      <c r="O1343" s="43" t="s">
        <v>1</v>
      </c>
      <c r="P1343" s="49">
        <f t="shared" si="119"/>
        <v>35.05025323320401</v>
      </c>
      <c r="Q1343" s="45">
        <v>1.42</v>
      </c>
      <c r="R1343" s="7" t="s">
        <v>1</v>
      </c>
      <c r="S1343" s="7" t="s">
        <v>1</v>
      </c>
    </row>
    <row r="1344" spans="1:19" x14ac:dyDescent="0.3">
      <c r="A1344" s="26">
        <v>35278</v>
      </c>
      <c r="B1344" s="67">
        <f t="shared" si="117"/>
        <v>514230.47854278859</v>
      </c>
      <c r="C1344" s="67">
        <f t="shared" si="118"/>
        <v>1.33</v>
      </c>
      <c r="D1344" s="46">
        <f t="shared" si="116"/>
        <v>30.596931770570546</v>
      </c>
      <c r="E1344" s="46"/>
      <c r="F1344" s="43" t="s">
        <v>1</v>
      </c>
      <c r="G1344" s="43" t="s">
        <v>1</v>
      </c>
      <c r="H1344" s="43" t="s">
        <v>1</v>
      </c>
      <c r="I1344" s="43" t="s">
        <v>1</v>
      </c>
      <c r="J1344" s="44" t="s">
        <v>1</v>
      </c>
      <c r="K1344" s="44" t="s">
        <v>1</v>
      </c>
      <c r="L1344" s="43" t="s">
        <v>1</v>
      </c>
      <c r="M1344" s="43" t="s">
        <v>1</v>
      </c>
      <c r="N1344" s="43" t="s">
        <v>1</v>
      </c>
      <c r="O1344" s="43" t="s">
        <v>1</v>
      </c>
      <c r="P1344" s="49">
        <f t="shared" si="119"/>
        <v>35.516421601205629</v>
      </c>
      <c r="Q1344" s="45">
        <v>1.33</v>
      </c>
      <c r="R1344" s="7" t="s">
        <v>1</v>
      </c>
      <c r="S1344" s="7" t="s">
        <v>1</v>
      </c>
    </row>
    <row r="1345" spans="1:19" x14ac:dyDescent="0.3">
      <c r="A1345" s="26">
        <v>35309</v>
      </c>
      <c r="B1345" s="67">
        <f t="shared" si="117"/>
        <v>522458.1661994732</v>
      </c>
      <c r="C1345" s="67">
        <f t="shared" si="118"/>
        <v>1.6</v>
      </c>
      <c r="D1345" s="46">
        <f t="shared" si="116"/>
        <v>29.995574291074423</v>
      </c>
      <c r="E1345" s="46"/>
      <c r="F1345" s="43" t="s">
        <v>1</v>
      </c>
      <c r="G1345" s="43" t="s">
        <v>1</v>
      </c>
      <c r="H1345" s="43" t="s">
        <v>1</v>
      </c>
      <c r="I1345" s="43" t="s">
        <v>1</v>
      </c>
      <c r="J1345" s="44" t="s">
        <v>1</v>
      </c>
      <c r="K1345" s="44" t="s">
        <v>1</v>
      </c>
      <c r="L1345" s="43" t="s">
        <v>1</v>
      </c>
      <c r="M1345" s="43" t="s">
        <v>1</v>
      </c>
      <c r="N1345" s="43" t="s">
        <v>1</v>
      </c>
      <c r="O1345" s="43" t="s">
        <v>1</v>
      </c>
      <c r="P1345" s="49">
        <f t="shared" si="119"/>
        <v>36.084684346824922</v>
      </c>
      <c r="Q1345" s="45">
        <v>1.6</v>
      </c>
      <c r="R1345" s="7" t="s">
        <v>1</v>
      </c>
      <c r="S1345" s="7" t="s">
        <v>1</v>
      </c>
    </row>
    <row r="1346" spans="1:19" x14ac:dyDescent="0.3">
      <c r="A1346" s="26">
        <v>35339</v>
      </c>
      <c r="B1346" s="67">
        <f t="shared" si="117"/>
        <v>528988.89327696664</v>
      </c>
      <c r="C1346" s="67">
        <f t="shared" si="118"/>
        <v>1.25</v>
      </c>
      <c r="D1346" s="46">
        <f t="shared" si="116"/>
        <v>28.96386338400243</v>
      </c>
      <c r="E1346" s="46"/>
      <c r="F1346" s="43" t="s">
        <v>1</v>
      </c>
      <c r="G1346" s="43" t="s">
        <v>1</v>
      </c>
      <c r="H1346" s="43" t="s">
        <v>1</v>
      </c>
      <c r="I1346" s="43" t="s">
        <v>1</v>
      </c>
      <c r="J1346" s="44" t="s">
        <v>1</v>
      </c>
      <c r="K1346" s="44" t="s">
        <v>1</v>
      </c>
      <c r="L1346" s="43" t="s">
        <v>1</v>
      </c>
      <c r="M1346" s="43" t="s">
        <v>1</v>
      </c>
      <c r="N1346" s="43" t="s">
        <v>1</v>
      </c>
      <c r="O1346" s="43" t="s">
        <v>1</v>
      </c>
      <c r="P1346" s="49">
        <f t="shared" si="119"/>
        <v>36.535742901160233</v>
      </c>
      <c r="Q1346" s="45">
        <v>1.25</v>
      </c>
      <c r="R1346" s="7" t="s">
        <v>1</v>
      </c>
      <c r="S1346" s="7" t="s">
        <v>1</v>
      </c>
    </row>
    <row r="1347" spans="1:19" x14ac:dyDescent="0.3">
      <c r="A1347" s="26">
        <v>35370</v>
      </c>
      <c r="B1347" s="67">
        <f t="shared" si="117"/>
        <v>537029.52445477655</v>
      </c>
      <c r="C1347" s="67">
        <f t="shared" si="118"/>
        <v>1.52</v>
      </c>
      <c r="D1347" s="46">
        <f t="shared" si="116"/>
        <v>27.768238613681341</v>
      </c>
      <c r="E1347" s="46"/>
      <c r="F1347" s="43" t="s">
        <v>1</v>
      </c>
      <c r="G1347" s="43" t="s">
        <v>1</v>
      </c>
      <c r="H1347" s="43" t="s">
        <v>1</v>
      </c>
      <c r="I1347" s="43" t="s">
        <v>1</v>
      </c>
      <c r="J1347" s="44" t="s">
        <v>1</v>
      </c>
      <c r="K1347" s="44" t="s">
        <v>1</v>
      </c>
      <c r="L1347" s="43" t="s">
        <v>1</v>
      </c>
      <c r="M1347" s="43" t="s">
        <v>1</v>
      </c>
      <c r="N1347" s="43" t="s">
        <v>1</v>
      </c>
      <c r="O1347" s="43" t="s">
        <v>1</v>
      </c>
      <c r="P1347" s="49">
        <f t="shared" si="119"/>
        <v>37.091086193257873</v>
      </c>
      <c r="Q1347" s="45">
        <v>1.52</v>
      </c>
      <c r="R1347" s="7" t="s">
        <v>1</v>
      </c>
      <c r="S1347" s="7" t="s">
        <v>1</v>
      </c>
    </row>
    <row r="1348" spans="1:19" x14ac:dyDescent="0.3">
      <c r="A1348" s="26">
        <v>35400</v>
      </c>
      <c r="B1348" s="67">
        <f t="shared" si="117"/>
        <v>554214.46923732944</v>
      </c>
      <c r="C1348" s="67">
        <f t="shared" si="118"/>
        <v>3.2</v>
      </c>
      <c r="D1348" s="46">
        <f t="shared" si="116"/>
        <v>27.69399791721785</v>
      </c>
      <c r="E1348" s="46"/>
      <c r="F1348" s="43" t="s">
        <v>1</v>
      </c>
      <c r="G1348" s="43" t="s">
        <v>1</v>
      </c>
      <c r="H1348" s="43" t="s">
        <v>1</v>
      </c>
      <c r="I1348" s="43" t="s">
        <v>1</v>
      </c>
      <c r="J1348" s="44" t="s">
        <v>1</v>
      </c>
      <c r="K1348" s="44" t="s">
        <v>1</v>
      </c>
      <c r="L1348" s="43" t="s">
        <v>1</v>
      </c>
      <c r="M1348" s="43" t="s">
        <v>1</v>
      </c>
      <c r="N1348" s="43" t="s">
        <v>1</v>
      </c>
      <c r="O1348" s="43" t="s">
        <v>1</v>
      </c>
      <c r="P1348" s="49">
        <f t="shared" si="119"/>
        <v>38.278000951442124</v>
      </c>
      <c r="Q1348" s="45">
        <v>3.2</v>
      </c>
      <c r="R1348" s="7" t="s">
        <v>1</v>
      </c>
      <c r="S1348" s="7" t="s">
        <v>1</v>
      </c>
    </row>
    <row r="1349" spans="1:19" x14ac:dyDescent="0.3">
      <c r="A1349" s="26">
        <v>35431</v>
      </c>
      <c r="B1349" s="67">
        <f t="shared" si="117"/>
        <v>568457.78109672887</v>
      </c>
      <c r="C1349" s="67">
        <f t="shared" si="118"/>
        <v>2.57</v>
      </c>
      <c r="D1349" s="46">
        <f t="shared" ref="D1349:D1412" si="120">((B1349/B1337)-1)*100</f>
        <v>26.436657653914828</v>
      </c>
      <c r="E1349" s="46"/>
      <c r="F1349" s="43" t="s">
        <v>1</v>
      </c>
      <c r="G1349" s="43" t="s">
        <v>1</v>
      </c>
      <c r="H1349" s="43" t="s">
        <v>1</v>
      </c>
      <c r="I1349" s="43" t="s">
        <v>1</v>
      </c>
      <c r="J1349" s="44" t="s">
        <v>1</v>
      </c>
      <c r="K1349" s="44" t="s">
        <v>1</v>
      </c>
      <c r="L1349" s="43" t="s">
        <v>1</v>
      </c>
      <c r="M1349" s="43" t="s">
        <v>1</v>
      </c>
      <c r="N1349" s="43" t="s">
        <v>1</v>
      </c>
      <c r="O1349" s="43" t="s">
        <v>1</v>
      </c>
      <c r="P1349" s="49">
        <f t="shared" si="119"/>
        <v>39.261745575894189</v>
      </c>
      <c r="Q1349" s="45">
        <v>2.57</v>
      </c>
      <c r="R1349" s="7" t="s">
        <v>1</v>
      </c>
      <c r="S1349" s="7" t="s">
        <v>1</v>
      </c>
    </row>
    <row r="1350" spans="1:19" x14ac:dyDescent="0.3">
      <c r="A1350" s="26">
        <v>35462</v>
      </c>
      <c r="B1350" s="67">
        <f t="shared" si="117"/>
        <v>578007.87181915389</v>
      </c>
      <c r="C1350" s="67">
        <f t="shared" si="118"/>
        <v>1.68</v>
      </c>
      <c r="D1350" s="46">
        <f t="shared" si="120"/>
        <v>25.633532202189556</v>
      </c>
      <c r="E1350" s="46"/>
      <c r="F1350" s="43" t="s">
        <v>1</v>
      </c>
      <c r="G1350" s="43" t="s">
        <v>1</v>
      </c>
      <c r="H1350" s="43" t="s">
        <v>1</v>
      </c>
      <c r="I1350" s="43" t="s">
        <v>1</v>
      </c>
      <c r="J1350" s="44" t="s">
        <v>1</v>
      </c>
      <c r="K1350" s="44" t="s">
        <v>1</v>
      </c>
      <c r="L1350" s="43" t="s">
        <v>1</v>
      </c>
      <c r="M1350" s="43" t="s">
        <v>1</v>
      </c>
      <c r="N1350" s="43" t="s">
        <v>1</v>
      </c>
      <c r="O1350" s="43" t="s">
        <v>1</v>
      </c>
      <c r="P1350" s="49">
        <f t="shared" si="119"/>
        <v>39.921342901569211</v>
      </c>
      <c r="Q1350" s="45">
        <v>1.68</v>
      </c>
      <c r="R1350" s="7" t="s">
        <v>1</v>
      </c>
      <c r="S1350" s="7" t="s">
        <v>1</v>
      </c>
    </row>
    <row r="1351" spans="1:19" x14ac:dyDescent="0.3">
      <c r="A1351" s="26">
        <v>35490</v>
      </c>
      <c r="B1351" s="67">
        <f t="shared" si="117"/>
        <v>585175.16942971142</v>
      </c>
      <c r="C1351" s="67">
        <f t="shared" si="118"/>
        <v>1.24</v>
      </c>
      <c r="D1351" s="46">
        <f t="shared" si="120"/>
        <v>24.453412917315774</v>
      </c>
      <c r="E1351" s="46"/>
      <c r="F1351" s="43" t="s">
        <v>1</v>
      </c>
      <c r="G1351" s="43" t="s">
        <v>1</v>
      </c>
      <c r="H1351" s="43" t="s">
        <v>1</v>
      </c>
      <c r="I1351" s="43" t="s">
        <v>1</v>
      </c>
      <c r="J1351" s="44" t="s">
        <v>1</v>
      </c>
      <c r="K1351" s="44" t="s">
        <v>1</v>
      </c>
      <c r="L1351" s="43" t="s">
        <v>1</v>
      </c>
      <c r="M1351" s="43" t="s">
        <v>1</v>
      </c>
      <c r="N1351" s="43" t="s">
        <v>1</v>
      </c>
      <c r="O1351" s="43" t="s">
        <v>1</v>
      </c>
      <c r="P1351" s="49">
        <f t="shared" si="119"/>
        <v>40.416367553548668</v>
      </c>
      <c r="Q1351" s="45">
        <v>1.24</v>
      </c>
      <c r="R1351" s="7" t="s">
        <v>1</v>
      </c>
      <c r="S1351" s="7" t="s">
        <v>1</v>
      </c>
    </row>
    <row r="1352" spans="1:19" x14ac:dyDescent="0.3">
      <c r="A1352" s="26">
        <v>35521</v>
      </c>
      <c r="B1352" s="67">
        <f t="shared" si="117"/>
        <v>591495.06125955225</v>
      </c>
      <c r="C1352" s="67">
        <f t="shared" si="118"/>
        <v>1.08</v>
      </c>
      <c r="D1352" s="46">
        <f t="shared" si="120"/>
        <v>22.323521758870847</v>
      </c>
      <c r="E1352" s="46"/>
      <c r="F1352" s="43" t="s">
        <v>1</v>
      </c>
      <c r="G1352" s="43" t="s">
        <v>1</v>
      </c>
      <c r="H1352" s="43" t="s">
        <v>1</v>
      </c>
      <c r="I1352" s="43" t="s">
        <v>1</v>
      </c>
      <c r="J1352" s="44" t="s">
        <v>1</v>
      </c>
      <c r="K1352" s="44" t="s">
        <v>1</v>
      </c>
      <c r="L1352" s="43" t="s">
        <v>1</v>
      </c>
      <c r="M1352" s="43" t="s">
        <v>1</v>
      </c>
      <c r="N1352" s="43" t="s">
        <v>1</v>
      </c>
      <c r="O1352" s="43" t="s">
        <v>1</v>
      </c>
      <c r="P1352" s="49">
        <f t="shared" si="119"/>
        <v>40.852864323126987</v>
      </c>
      <c r="Q1352" s="45">
        <v>1.08</v>
      </c>
      <c r="R1352" s="7" t="s">
        <v>1</v>
      </c>
      <c r="S1352" s="7" t="s">
        <v>1</v>
      </c>
    </row>
    <row r="1353" spans="1:19" x14ac:dyDescent="0.3">
      <c r="A1353" s="26">
        <v>35551</v>
      </c>
      <c r="B1353" s="67">
        <f t="shared" si="117"/>
        <v>596877.66631701426</v>
      </c>
      <c r="C1353" s="67">
        <f t="shared" si="118"/>
        <v>0.91</v>
      </c>
      <c r="D1353" s="46">
        <f t="shared" si="120"/>
        <v>21.23027480541797</v>
      </c>
      <c r="E1353" s="46"/>
      <c r="F1353" s="43" t="s">
        <v>1</v>
      </c>
      <c r="G1353" s="43" t="s">
        <v>1</v>
      </c>
      <c r="H1353" s="43" t="s">
        <v>1</v>
      </c>
      <c r="I1353" s="43" t="s">
        <v>1</v>
      </c>
      <c r="J1353" s="44" t="s">
        <v>1</v>
      </c>
      <c r="K1353" s="44" t="s">
        <v>1</v>
      </c>
      <c r="L1353" s="43" t="s">
        <v>1</v>
      </c>
      <c r="M1353" s="43" t="s">
        <v>1</v>
      </c>
      <c r="N1353" s="43" t="s">
        <v>1</v>
      </c>
      <c r="O1353" s="43" t="s">
        <v>1</v>
      </c>
      <c r="P1353" s="49">
        <f t="shared" si="119"/>
        <v>41.224625388467445</v>
      </c>
      <c r="Q1353" s="45">
        <v>0.91</v>
      </c>
      <c r="R1353" s="7" t="s">
        <v>1</v>
      </c>
      <c r="S1353" s="7" t="s">
        <v>1</v>
      </c>
    </row>
    <row r="1354" spans="1:19" x14ac:dyDescent="0.3">
      <c r="A1354" s="26">
        <v>35582</v>
      </c>
      <c r="B1354" s="67">
        <f t="shared" si="117"/>
        <v>602189.87754723558</v>
      </c>
      <c r="C1354" s="67">
        <f t="shared" si="118"/>
        <v>0.89</v>
      </c>
      <c r="D1354" s="46">
        <f t="shared" si="120"/>
        <v>20.347559038852879</v>
      </c>
      <c r="E1354" s="46"/>
      <c r="F1354" s="43" t="s">
        <v>1</v>
      </c>
      <c r="G1354" s="43" t="s">
        <v>1</v>
      </c>
      <c r="H1354" s="43" t="s">
        <v>1</v>
      </c>
      <c r="I1354" s="43" t="s">
        <v>1</v>
      </c>
      <c r="J1354" s="44" t="s">
        <v>1</v>
      </c>
      <c r="K1354" s="44" t="s">
        <v>1</v>
      </c>
      <c r="L1354" s="43" t="s">
        <v>1</v>
      </c>
      <c r="M1354" s="43" t="s">
        <v>1</v>
      </c>
      <c r="N1354" s="43" t="s">
        <v>1</v>
      </c>
      <c r="O1354" s="43" t="s">
        <v>1</v>
      </c>
      <c r="P1354" s="49">
        <f t="shared" si="119"/>
        <v>41.591524554424801</v>
      </c>
      <c r="Q1354" s="45">
        <v>0.89</v>
      </c>
      <c r="R1354" s="7" t="s">
        <v>1</v>
      </c>
      <c r="S1354" s="7" t="s">
        <v>1</v>
      </c>
    </row>
    <row r="1355" spans="1:19" x14ac:dyDescent="0.3">
      <c r="A1355" s="26">
        <v>35612</v>
      </c>
      <c r="B1355" s="67">
        <f t="shared" si="117"/>
        <v>607428.92948189646</v>
      </c>
      <c r="C1355" s="67">
        <f t="shared" si="118"/>
        <v>0.87</v>
      </c>
      <c r="D1355" s="46">
        <f t="shared" si="120"/>
        <v>19.694915009358006</v>
      </c>
      <c r="E1355" s="46"/>
      <c r="F1355" s="43" t="s">
        <v>1</v>
      </c>
      <c r="G1355" s="43" t="s">
        <v>1</v>
      </c>
      <c r="H1355" s="43" t="s">
        <v>1</v>
      </c>
      <c r="I1355" s="43" t="s">
        <v>1</v>
      </c>
      <c r="J1355" s="44" t="s">
        <v>1</v>
      </c>
      <c r="K1355" s="44" t="s">
        <v>1</v>
      </c>
      <c r="L1355" s="43" t="s">
        <v>1</v>
      </c>
      <c r="M1355" s="43" t="s">
        <v>1</v>
      </c>
      <c r="N1355" s="43" t="s">
        <v>1</v>
      </c>
      <c r="O1355" s="43" t="s">
        <v>1</v>
      </c>
      <c r="P1355" s="49">
        <f t="shared" si="119"/>
        <v>41.953370818048292</v>
      </c>
      <c r="Q1355" s="45">
        <v>0.87</v>
      </c>
      <c r="R1355" s="7" t="s">
        <v>1</v>
      </c>
      <c r="S1355" s="7" t="s">
        <v>1</v>
      </c>
    </row>
    <row r="1356" spans="1:19" x14ac:dyDescent="0.3">
      <c r="A1356" s="26">
        <v>35643</v>
      </c>
      <c r="B1356" s="67">
        <f t="shared" si="117"/>
        <v>612835.04695428524</v>
      </c>
      <c r="C1356" s="67">
        <f t="shared" si="118"/>
        <v>0.89</v>
      </c>
      <c r="D1356" s="46">
        <f t="shared" si="120"/>
        <v>19.175169992047024</v>
      </c>
      <c r="E1356" s="46"/>
      <c r="F1356" s="43" t="s">
        <v>1</v>
      </c>
      <c r="G1356" s="43" t="s">
        <v>1</v>
      </c>
      <c r="H1356" s="43" t="s">
        <v>1</v>
      </c>
      <c r="I1356" s="43" t="s">
        <v>1</v>
      </c>
      <c r="J1356" s="44" t="s">
        <v>1</v>
      </c>
      <c r="K1356" s="44" t="s">
        <v>1</v>
      </c>
      <c r="L1356" s="43" t="s">
        <v>1</v>
      </c>
      <c r="M1356" s="43" t="s">
        <v>1</v>
      </c>
      <c r="N1356" s="43" t="s">
        <v>1</v>
      </c>
      <c r="O1356" s="43" t="s">
        <v>1</v>
      </c>
      <c r="P1356" s="49">
        <f t="shared" si="119"/>
        <v>42.32675581832892</v>
      </c>
      <c r="Q1356" s="45">
        <v>0.89</v>
      </c>
      <c r="R1356" s="7" t="s">
        <v>1</v>
      </c>
      <c r="S1356" s="7" t="s">
        <v>1</v>
      </c>
    </row>
    <row r="1357" spans="1:19" x14ac:dyDescent="0.3">
      <c r="A1357" s="26">
        <v>35674</v>
      </c>
      <c r="B1357" s="67">
        <f t="shared" si="117"/>
        <v>620495.4850412138</v>
      </c>
      <c r="C1357" s="67">
        <f t="shared" si="118"/>
        <v>1.25</v>
      </c>
      <c r="D1357" s="46">
        <f t="shared" si="120"/>
        <v>18.76462560723191</v>
      </c>
      <c r="E1357" s="46"/>
      <c r="F1357" s="43" t="s">
        <v>1</v>
      </c>
      <c r="G1357" s="43" t="s">
        <v>1</v>
      </c>
      <c r="H1357" s="43" t="s">
        <v>1</v>
      </c>
      <c r="I1357" s="43" t="s">
        <v>1</v>
      </c>
      <c r="J1357" s="44" t="s">
        <v>1</v>
      </c>
      <c r="K1357" s="44" t="s">
        <v>1</v>
      </c>
      <c r="L1357" s="43" t="s">
        <v>1</v>
      </c>
      <c r="M1357" s="43" t="s">
        <v>1</v>
      </c>
      <c r="N1357" s="43" t="s">
        <v>1</v>
      </c>
      <c r="O1357" s="43" t="s">
        <v>1</v>
      </c>
      <c r="P1357" s="49">
        <f t="shared" si="119"/>
        <v>42.855840266058031</v>
      </c>
      <c r="Q1357" s="45">
        <v>1.25</v>
      </c>
      <c r="R1357" s="7" t="s">
        <v>1</v>
      </c>
      <c r="S1357" s="7" t="s">
        <v>1</v>
      </c>
    </row>
    <row r="1358" spans="1:19" x14ac:dyDescent="0.3">
      <c r="A1358" s="26">
        <v>35704</v>
      </c>
      <c r="B1358" s="67">
        <f t="shared" si="117"/>
        <v>625459.44892154355</v>
      </c>
      <c r="C1358" s="67">
        <f t="shared" si="118"/>
        <v>0.8</v>
      </c>
      <c r="D1358" s="46">
        <f t="shared" si="120"/>
        <v>18.236782826755316</v>
      </c>
      <c r="E1358" s="46"/>
      <c r="F1358" s="43" t="s">
        <v>1</v>
      </c>
      <c r="G1358" s="43" t="s">
        <v>1</v>
      </c>
      <c r="H1358" s="43" t="s">
        <v>1</v>
      </c>
      <c r="I1358" s="43" t="s">
        <v>1</v>
      </c>
      <c r="J1358" s="44" t="s">
        <v>1</v>
      </c>
      <c r="K1358" s="44" t="s">
        <v>1</v>
      </c>
      <c r="L1358" s="43" t="s">
        <v>1</v>
      </c>
      <c r="M1358" s="43" t="s">
        <v>1</v>
      </c>
      <c r="N1358" s="43" t="s">
        <v>1</v>
      </c>
      <c r="O1358" s="43" t="s">
        <v>1</v>
      </c>
      <c r="P1358" s="49">
        <f t="shared" si="119"/>
        <v>43.198686988186495</v>
      </c>
      <c r="Q1358" s="45">
        <v>0.8</v>
      </c>
      <c r="R1358" s="7" t="s">
        <v>1</v>
      </c>
      <c r="S1358" s="7" t="s">
        <v>1</v>
      </c>
    </row>
    <row r="1359" spans="1:19" x14ac:dyDescent="0.3">
      <c r="A1359" s="26">
        <v>35735</v>
      </c>
      <c r="B1359" s="67">
        <f t="shared" si="117"/>
        <v>632464.59474946489</v>
      </c>
      <c r="C1359" s="67">
        <f t="shared" si="118"/>
        <v>1.1200000000000001</v>
      </c>
      <c r="D1359" s="46">
        <f t="shared" si="120"/>
        <v>17.770916858170803</v>
      </c>
      <c r="E1359" s="46"/>
      <c r="F1359" s="43" t="s">
        <v>1</v>
      </c>
      <c r="G1359" s="43" t="s">
        <v>1</v>
      </c>
      <c r="H1359" s="43" t="s">
        <v>1</v>
      </c>
      <c r="I1359" s="43" t="s">
        <v>1</v>
      </c>
      <c r="J1359" s="44" t="s">
        <v>1</v>
      </c>
      <c r="K1359" s="44" t="s">
        <v>1</v>
      </c>
      <c r="L1359" s="43" t="s">
        <v>1</v>
      </c>
      <c r="M1359" s="43" t="s">
        <v>1</v>
      </c>
      <c r="N1359" s="43" t="s">
        <v>1</v>
      </c>
      <c r="O1359" s="43" t="s">
        <v>1</v>
      </c>
      <c r="P1359" s="49">
        <f t="shared" si="119"/>
        <v>43.682512282454191</v>
      </c>
      <c r="Q1359" s="45">
        <v>1.1200000000000001</v>
      </c>
      <c r="R1359" s="7" t="s">
        <v>1</v>
      </c>
      <c r="S1359" s="7" t="s">
        <v>1</v>
      </c>
    </row>
    <row r="1360" spans="1:19" x14ac:dyDescent="0.3">
      <c r="A1360" s="26">
        <v>35765</v>
      </c>
      <c r="B1360" s="67">
        <f t="shared" si="117"/>
        <v>641319.09907595743</v>
      </c>
      <c r="C1360" s="67">
        <f t="shared" si="118"/>
        <v>1.4</v>
      </c>
      <c r="D1360" s="46">
        <f t="shared" si="120"/>
        <v>15.716772959481773</v>
      </c>
      <c r="E1360" s="46"/>
      <c r="F1360" s="43" t="s">
        <v>1</v>
      </c>
      <c r="G1360" s="43" t="s">
        <v>1</v>
      </c>
      <c r="H1360" s="43" t="s">
        <v>1</v>
      </c>
      <c r="I1360" s="43" t="s">
        <v>1</v>
      </c>
      <c r="J1360" s="44" t="s">
        <v>1</v>
      </c>
      <c r="K1360" s="44" t="s">
        <v>1</v>
      </c>
      <c r="L1360" s="43" t="s">
        <v>1</v>
      </c>
      <c r="M1360" s="43" t="s">
        <v>1</v>
      </c>
      <c r="N1360" s="43" t="s">
        <v>1</v>
      </c>
      <c r="O1360" s="43" t="s">
        <v>1</v>
      </c>
      <c r="P1360" s="49">
        <f t="shared" si="119"/>
        <v>44.294067454408548</v>
      </c>
      <c r="Q1360" s="45">
        <v>1.4</v>
      </c>
      <c r="R1360" s="7" t="s">
        <v>1</v>
      </c>
      <c r="S1360" s="7" t="s">
        <v>1</v>
      </c>
    </row>
    <row r="1361" spans="1:19" x14ac:dyDescent="0.3">
      <c r="A1361" s="26">
        <v>35796</v>
      </c>
      <c r="B1361" s="67">
        <f t="shared" si="117"/>
        <v>655299.85543581331</v>
      </c>
      <c r="C1361" s="67">
        <f t="shared" si="118"/>
        <v>2.1800000000000002</v>
      </c>
      <c r="D1361" s="46">
        <f t="shared" si="120"/>
        <v>15.276785229597788</v>
      </c>
      <c r="E1361" s="46"/>
      <c r="F1361" s="43" t="s">
        <v>1</v>
      </c>
      <c r="G1361" s="43" t="s">
        <v>1</v>
      </c>
      <c r="H1361" s="43" t="s">
        <v>1</v>
      </c>
      <c r="I1361" s="43" t="s">
        <v>1</v>
      </c>
      <c r="J1361" s="44" t="s">
        <v>1</v>
      </c>
      <c r="K1361" s="44" t="s">
        <v>1</v>
      </c>
      <c r="L1361" s="43" t="s">
        <v>1</v>
      </c>
      <c r="M1361" s="43" t="s">
        <v>1</v>
      </c>
      <c r="N1361" s="43" t="s">
        <v>1</v>
      </c>
      <c r="O1361" s="43" t="s">
        <v>1</v>
      </c>
      <c r="P1361" s="49">
        <f t="shared" si="119"/>
        <v>45.259678124914657</v>
      </c>
      <c r="Q1361" s="45">
        <v>2.1800000000000002</v>
      </c>
      <c r="R1361" s="7" t="s">
        <v>1</v>
      </c>
      <c r="S1361" s="7" t="s">
        <v>1</v>
      </c>
    </row>
    <row r="1362" spans="1:19" x14ac:dyDescent="0.3">
      <c r="A1362" s="26">
        <v>35827</v>
      </c>
      <c r="B1362" s="67">
        <f t="shared" si="117"/>
        <v>666767.60290594015</v>
      </c>
      <c r="C1362" s="67">
        <f t="shared" si="118"/>
        <v>1.75</v>
      </c>
      <c r="D1362" s="46">
        <f t="shared" si="120"/>
        <v>15.356145722969883</v>
      </c>
      <c r="E1362" s="46"/>
      <c r="F1362" s="43" t="s">
        <v>1</v>
      </c>
      <c r="G1362" s="43" t="s">
        <v>1</v>
      </c>
      <c r="H1362" s="43" t="s">
        <v>1</v>
      </c>
      <c r="I1362" s="43" t="s">
        <v>1</v>
      </c>
      <c r="J1362" s="44" t="s">
        <v>1</v>
      </c>
      <c r="K1362" s="44" t="s">
        <v>1</v>
      </c>
      <c r="L1362" s="43" t="s">
        <v>1</v>
      </c>
      <c r="M1362" s="43" t="s">
        <v>1</v>
      </c>
      <c r="N1362" s="43" t="s">
        <v>1</v>
      </c>
      <c r="O1362" s="43" t="s">
        <v>1</v>
      </c>
      <c r="P1362" s="49">
        <f t="shared" si="119"/>
        <v>46.051722492100666</v>
      </c>
      <c r="Q1362" s="45">
        <v>1.75</v>
      </c>
      <c r="R1362" s="7" t="s">
        <v>1</v>
      </c>
      <c r="S1362" s="7" t="s">
        <v>1</v>
      </c>
    </row>
    <row r="1363" spans="1:19" x14ac:dyDescent="0.3">
      <c r="A1363" s="26">
        <v>35855</v>
      </c>
      <c r="B1363" s="67">
        <f t="shared" si="117"/>
        <v>674568.78385993966</v>
      </c>
      <c r="C1363" s="67">
        <f t="shared" si="118"/>
        <v>1.17</v>
      </c>
      <c r="D1363" s="46">
        <f t="shared" si="120"/>
        <v>15.276385448368867</v>
      </c>
      <c r="E1363" s="46"/>
      <c r="F1363" s="43" t="s">
        <v>1</v>
      </c>
      <c r="G1363" s="43" t="s">
        <v>1</v>
      </c>
      <c r="H1363" s="43" t="s">
        <v>1</v>
      </c>
      <c r="I1363" s="43" t="s">
        <v>1</v>
      </c>
      <c r="J1363" s="44" t="s">
        <v>1</v>
      </c>
      <c r="K1363" s="44" t="s">
        <v>1</v>
      </c>
      <c r="L1363" s="43" t="s">
        <v>1</v>
      </c>
      <c r="M1363" s="43" t="s">
        <v>1</v>
      </c>
      <c r="N1363" s="43" t="s">
        <v>1</v>
      </c>
      <c r="O1363" s="43" t="s">
        <v>1</v>
      </c>
      <c r="P1363" s="49">
        <f t="shared" si="119"/>
        <v>46.590527645258248</v>
      </c>
      <c r="Q1363" s="45">
        <v>1.17</v>
      </c>
      <c r="R1363" s="7" t="s">
        <v>1</v>
      </c>
      <c r="S1363" s="7" t="s">
        <v>1</v>
      </c>
    </row>
    <row r="1364" spans="1:19" x14ac:dyDescent="0.3">
      <c r="A1364" s="26">
        <v>35886</v>
      </c>
      <c r="B1364" s="67">
        <f t="shared" si="117"/>
        <v>680909.73042822315</v>
      </c>
      <c r="C1364" s="67">
        <f t="shared" si="118"/>
        <v>0.94</v>
      </c>
      <c r="D1364" s="46">
        <f t="shared" si="120"/>
        <v>15.116722864645382</v>
      </c>
      <c r="E1364" s="46"/>
      <c r="F1364" s="43" t="s">
        <v>1</v>
      </c>
      <c r="G1364" s="43" t="s">
        <v>1</v>
      </c>
      <c r="H1364" s="43" t="s">
        <v>1</v>
      </c>
      <c r="I1364" s="43" t="s">
        <v>1</v>
      </c>
      <c r="J1364" s="44" t="s">
        <v>1</v>
      </c>
      <c r="K1364" s="44" t="s">
        <v>1</v>
      </c>
      <c r="L1364" s="43" t="s">
        <v>1</v>
      </c>
      <c r="M1364" s="43" t="s">
        <v>1</v>
      </c>
      <c r="N1364" s="43" t="s">
        <v>1</v>
      </c>
      <c r="O1364" s="43" t="s">
        <v>1</v>
      </c>
      <c r="P1364" s="49">
        <f t="shared" si="119"/>
        <v>47.028478605123681</v>
      </c>
      <c r="Q1364" s="45">
        <v>0.94</v>
      </c>
      <c r="R1364" s="7" t="s">
        <v>1</v>
      </c>
      <c r="S1364" s="7" t="s">
        <v>1</v>
      </c>
    </row>
    <row r="1365" spans="1:19" x14ac:dyDescent="0.3">
      <c r="A1365" s="26">
        <v>35916</v>
      </c>
      <c r="B1365" s="67">
        <f t="shared" si="117"/>
        <v>686357.0082716489</v>
      </c>
      <c r="C1365" s="67">
        <f t="shared" si="118"/>
        <v>0.8</v>
      </c>
      <c r="D1365" s="46">
        <f t="shared" si="120"/>
        <v>14.991236396355688</v>
      </c>
      <c r="E1365" s="46"/>
      <c r="F1365" s="43" t="s">
        <v>1</v>
      </c>
      <c r="G1365" s="43" t="s">
        <v>1</v>
      </c>
      <c r="H1365" s="43" t="s">
        <v>1</v>
      </c>
      <c r="I1365" s="43" t="s">
        <v>1</v>
      </c>
      <c r="J1365" s="44" t="s">
        <v>1</v>
      </c>
      <c r="K1365" s="44" t="s">
        <v>1</v>
      </c>
      <c r="L1365" s="43" t="s">
        <v>1</v>
      </c>
      <c r="M1365" s="43" t="s">
        <v>1</v>
      </c>
      <c r="N1365" s="43" t="s">
        <v>1</v>
      </c>
      <c r="O1365" s="43" t="s">
        <v>1</v>
      </c>
      <c r="P1365" s="49">
        <f t="shared" si="119"/>
        <v>47.40470643396467</v>
      </c>
      <c r="Q1365" s="45">
        <v>0.8</v>
      </c>
      <c r="R1365" s="7" t="s">
        <v>1</v>
      </c>
      <c r="S1365" s="7" t="s">
        <v>1</v>
      </c>
    </row>
    <row r="1366" spans="1:19" x14ac:dyDescent="0.3">
      <c r="A1366" s="26">
        <v>35947</v>
      </c>
      <c r="B1366" s="67">
        <f t="shared" si="117"/>
        <v>694456.02096925443</v>
      </c>
      <c r="C1366" s="67">
        <f t="shared" si="118"/>
        <v>1.18</v>
      </c>
      <c r="D1366" s="46">
        <f t="shared" si="120"/>
        <v>15.321769239600268</v>
      </c>
      <c r="E1366" s="46"/>
      <c r="F1366" s="43" t="s">
        <v>1</v>
      </c>
      <c r="G1366" s="43" t="s">
        <v>1</v>
      </c>
      <c r="H1366" s="43" t="s">
        <v>1</v>
      </c>
      <c r="I1366" s="43" t="s">
        <v>1</v>
      </c>
      <c r="J1366" s="44" t="s">
        <v>1</v>
      </c>
      <c r="K1366" s="44" t="s">
        <v>1</v>
      </c>
      <c r="L1366" s="43" t="s">
        <v>1</v>
      </c>
      <c r="M1366" s="43" t="s">
        <v>1</v>
      </c>
      <c r="N1366" s="43" t="s">
        <v>1</v>
      </c>
      <c r="O1366" s="43" t="s">
        <v>1</v>
      </c>
      <c r="P1366" s="49">
        <f t="shared" si="119"/>
        <v>47.964081969885456</v>
      </c>
      <c r="Q1366" s="45">
        <v>1.18</v>
      </c>
      <c r="R1366" s="7" t="s">
        <v>1</v>
      </c>
      <c r="S1366" s="7" t="s">
        <v>1</v>
      </c>
    </row>
    <row r="1367" spans="1:19" x14ac:dyDescent="0.3">
      <c r="A1367" s="26">
        <v>35977</v>
      </c>
      <c r="B1367" s="67">
        <f t="shared" si="117"/>
        <v>701122.79877055925</v>
      </c>
      <c r="C1367" s="67">
        <f t="shared" si="118"/>
        <v>0.96</v>
      </c>
      <c r="D1367" s="46">
        <f t="shared" si="120"/>
        <v>15.424663650540737</v>
      </c>
      <c r="E1367" s="46"/>
      <c r="F1367" s="43" t="s">
        <v>1</v>
      </c>
      <c r="G1367" s="43" t="s">
        <v>1</v>
      </c>
      <c r="H1367" s="43" t="s">
        <v>1</v>
      </c>
      <c r="I1367" s="43" t="s">
        <v>1</v>
      </c>
      <c r="J1367" s="44" t="s">
        <v>1</v>
      </c>
      <c r="K1367" s="44" t="s">
        <v>1</v>
      </c>
      <c r="L1367" s="43" t="s">
        <v>1</v>
      </c>
      <c r="M1367" s="43" t="s">
        <v>1</v>
      </c>
      <c r="N1367" s="43" t="s">
        <v>1</v>
      </c>
      <c r="O1367" s="43" t="s">
        <v>1</v>
      </c>
      <c r="P1367" s="49">
        <f t="shared" si="119"/>
        <v>48.424537156796362</v>
      </c>
      <c r="Q1367" s="45">
        <v>0.96</v>
      </c>
      <c r="R1367" s="7" t="s">
        <v>1</v>
      </c>
      <c r="S1367" s="7" t="s">
        <v>1</v>
      </c>
    </row>
    <row r="1368" spans="1:19" x14ac:dyDescent="0.3">
      <c r="A1368" s="26">
        <v>36008</v>
      </c>
      <c r="B1368" s="67">
        <f t="shared" si="117"/>
        <v>707853.57763875672</v>
      </c>
      <c r="C1368" s="67">
        <f t="shared" si="118"/>
        <v>0.96</v>
      </c>
      <c r="D1368" s="46">
        <f t="shared" si="120"/>
        <v>15.504748162935833</v>
      </c>
      <c r="E1368" s="46"/>
      <c r="F1368" s="43" t="s">
        <v>1</v>
      </c>
      <c r="G1368" s="43" t="s">
        <v>1</v>
      </c>
      <c r="H1368" s="43" t="s">
        <v>1</v>
      </c>
      <c r="I1368" s="43" t="s">
        <v>1</v>
      </c>
      <c r="J1368" s="44" t="s">
        <v>1</v>
      </c>
      <c r="K1368" s="44" t="s">
        <v>1</v>
      </c>
      <c r="L1368" s="43" t="s">
        <v>1</v>
      </c>
      <c r="M1368" s="43" t="s">
        <v>1</v>
      </c>
      <c r="N1368" s="43" t="s">
        <v>1</v>
      </c>
      <c r="O1368" s="43" t="s">
        <v>1</v>
      </c>
      <c r="P1368" s="49">
        <f t="shared" si="119"/>
        <v>48.889412713501606</v>
      </c>
      <c r="Q1368" s="45">
        <v>0.96</v>
      </c>
      <c r="R1368" s="7" t="s">
        <v>1</v>
      </c>
      <c r="S1368" s="7" t="s">
        <v>1</v>
      </c>
    </row>
    <row r="1369" spans="1:19" x14ac:dyDescent="0.3">
      <c r="A1369" s="26">
        <v>36039</v>
      </c>
      <c r="B1369" s="67">
        <f t="shared" si="117"/>
        <v>719320.80559650459</v>
      </c>
      <c r="C1369" s="67">
        <f t="shared" si="118"/>
        <v>1.62</v>
      </c>
      <c r="D1369" s="46">
        <f t="shared" si="120"/>
        <v>15.926839588321373</v>
      </c>
      <c r="E1369" s="46"/>
      <c r="F1369" s="43" t="s">
        <v>1</v>
      </c>
      <c r="G1369" s="43" t="s">
        <v>1</v>
      </c>
      <c r="H1369" s="43" t="s">
        <v>1</v>
      </c>
      <c r="I1369" s="43" t="s">
        <v>1</v>
      </c>
      <c r="J1369" s="44" t="s">
        <v>1</v>
      </c>
      <c r="K1369" s="44" t="s">
        <v>1</v>
      </c>
      <c r="L1369" s="43" t="s">
        <v>1</v>
      </c>
      <c r="M1369" s="43" t="s">
        <v>1</v>
      </c>
      <c r="N1369" s="43" t="s">
        <v>1</v>
      </c>
      <c r="O1369" s="43" t="s">
        <v>1</v>
      </c>
      <c r="P1369" s="49">
        <f t="shared" si="119"/>
        <v>49.681421199460331</v>
      </c>
      <c r="Q1369" s="45">
        <v>1.62</v>
      </c>
      <c r="R1369" s="7" t="s">
        <v>1</v>
      </c>
      <c r="S1369" s="7" t="s">
        <v>1</v>
      </c>
    </row>
    <row r="1370" spans="1:19" x14ac:dyDescent="0.3">
      <c r="A1370" s="26">
        <v>36069</v>
      </c>
      <c r="B1370" s="67">
        <f t="shared" si="117"/>
        <v>729607.09311653464</v>
      </c>
      <c r="C1370" s="67">
        <f t="shared" si="118"/>
        <v>1.43</v>
      </c>
      <c r="D1370" s="46">
        <f t="shared" si="120"/>
        <v>16.651382335748387</v>
      </c>
      <c r="E1370" s="46"/>
      <c r="F1370" s="43" t="s">
        <v>1</v>
      </c>
      <c r="G1370" s="43" t="s">
        <v>1</v>
      </c>
      <c r="H1370" s="43" t="s">
        <v>1</v>
      </c>
      <c r="I1370" s="43" t="s">
        <v>1</v>
      </c>
      <c r="J1370" s="44" t="s">
        <v>1</v>
      </c>
      <c r="K1370" s="44" t="s">
        <v>1</v>
      </c>
      <c r="L1370" s="43" t="s">
        <v>1</v>
      </c>
      <c r="M1370" s="43" t="s">
        <v>1</v>
      </c>
      <c r="N1370" s="43" t="s">
        <v>1</v>
      </c>
      <c r="O1370" s="43" t="s">
        <v>1</v>
      </c>
      <c r="P1370" s="49">
        <f t="shared" si="119"/>
        <v>50.391865522612612</v>
      </c>
      <c r="Q1370" s="45">
        <v>1.43</v>
      </c>
      <c r="R1370" s="7" t="s">
        <v>1</v>
      </c>
      <c r="S1370" s="7" t="s">
        <v>1</v>
      </c>
    </row>
    <row r="1371" spans="1:19" x14ac:dyDescent="0.3">
      <c r="A1371" s="26">
        <v>36100</v>
      </c>
      <c r="B1371" s="67">
        <f t="shared" si="117"/>
        <v>742521.1386646973</v>
      </c>
      <c r="C1371" s="67">
        <f t="shared" si="118"/>
        <v>1.77</v>
      </c>
      <c r="D1371" s="46">
        <f t="shared" si="120"/>
        <v>17.401218159702459</v>
      </c>
      <c r="E1371" s="46"/>
      <c r="F1371" s="43" t="s">
        <v>1</v>
      </c>
      <c r="G1371" s="43" t="s">
        <v>1</v>
      </c>
      <c r="H1371" s="43" t="s">
        <v>1</v>
      </c>
      <c r="I1371" s="43" t="s">
        <v>1</v>
      </c>
      <c r="J1371" s="44" t="s">
        <v>1</v>
      </c>
      <c r="K1371" s="44" t="s">
        <v>1</v>
      </c>
      <c r="L1371" s="43" t="s">
        <v>1</v>
      </c>
      <c r="M1371" s="43" t="s">
        <v>1</v>
      </c>
      <c r="N1371" s="43" t="s">
        <v>1</v>
      </c>
      <c r="O1371" s="43" t="s">
        <v>1</v>
      </c>
      <c r="P1371" s="49">
        <f t="shared" si="119"/>
        <v>51.283801542362859</v>
      </c>
      <c r="Q1371" s="45">
        <v>1.77</v>
      </c>
      <c r="R1371" s="7" t="s">
        <v>1</v>
      </c>
      <c r="S1371" s="7" t="s">
        <v>1</v>
      </c>
    </row>
    <row r="1372" spans="1:19" x14ac:dyDescent="0.3">
      <c r="A1372" s="26">
        <v>36130</v>
      </c>
      <c r="B1372" s="67">
        <f t="shared" si="117"/>
        <v>760638.65444811585</v>
      </c>
      <c r="C1372" s="67">
        <f t="shared" si="118"/>
        <v>2.44</v>
      </c>
      <c r="D1372" s="46">
        <f t="shared" si="120"/>
        <v>18.605333217750662</v>
      </c>
      <c r="E1372" s="46"/>
      <c r="F1372" s="43" t="s">
        <v>1</v>
      </c>
      <c r="G1372" s="43" t="s">
        <v>1</v>
      </c>
      <c r="H1372" s="43" t="s">
        <v>1</v>
      </c>
      <c r="I1372" s="43" t="s">
        <v>1</v>
      </c>
      <c r="J1372" s="44" t="s">
        <v>1</v>
      </c>
      <c r="K1372" s="44" t="s">
        <v>1</v>
      </c>
      <c r="L1372" s="43" t="s">
        <v>1</v>
      </c>
      <c r="M1372" s="43" t="s">
        <v>1</v>
      </c>
      <c r="N1372" s="43" t="s">
        <v>1</v>
      </c>
      <c r="O1372" s="43" t="s">
        <v>1</v>
      </c>
      <c r="P1372" s="49">
        <f t="shared" si="119"/>
        <v>52.535126299996513</v>
      </c>
      <c r="Q1372" s="45">
        <v>2.44</v>
      </c>
      <c r="R1372" s="7" t="s">
        <v>1</v>
      </c>
      <c r="S1372" s="7" t="s">
        <v>1</v>
      </c>
    </row>
    <row r="1373" spans="1:19" x14ac:dyDescent="0.3">
      <c r="A1373" s="26">
        <v>36161</v>
      </c>
      <c r="B1373" s="67">
        <f t="shared" si="117"/>
        <v>779882.8124056533</v>
      </c>
      <c r="C1373" s="67">
        <f t="shared" si="118"/>
        <v>2.5299999999999998</v>
      </c>
      <c r="D1373" s="46">
        <f t="shared" si="120"/>
        <v>19.011595369113099</v>
      </c>
      <c r="E1373" s="46"/>
      <c r="F1373" s="43" t="s">
        <v>1</v>
      </c>
      <c r="G1373" s="43" t="s">
        <v>1</v>
      </c>
      <c r="H1373" s="43" t="s">
        <v>1</v>
      </c>
      <c r="I1373" s="43" t="s">
        <v>1</v>
      </c>
      <c r="J1373" s="44" t="s">
        <v>1</v>
      </c>
      <c r="K1373" s="44" t="s">
        <v>1</v>
      </c>
      <c r="L1373" s="43" t="s">
        <v>1</v>
      </c>
      <c r="M1373" s="43" t="s">
        <v>1</v>
      </c>
      <c r="N1373" s="43" t="s">
        <v>1</v>
      </c>
      <c r="O1373" s="43" t="s">
        <v>1</v>
      </c>
      <c r="P1373" s="49">
        <f t="shared" si="119"/>
        <v>53.864264995386428</v>
      </c>
      <c r="Q1373" s="45">
        <v>2.5299999999999998</v>
      </c>
      <c r="R1373" s="7" t="s">
        <v>1</v>
      </c>
      <c r="S1373" s="7" t="s">
        <v>1</v>
      </c>
    </row>
    <row r="1374" spans="1:19" x14ac:dyDescent="0.3">
      <c r="A1374" s="26">
        <v>36192</v>
      </c>
      <c r="B1374" s="67">
        <f t="shared" si="117"/>
        <v>790333.24209188914</v>
      </c>
      <c r="C1374" s="67">
        <f t="shared" si="118"/>
        <v>1.34</v>
      </c>
      <c r="D1374" s="46">
        <f t="shared" si="120"/>
        <v>18.532040046249843</v>
      </c>
      <c r="E1374" s="46"/>
      <c r="F1374" s="43" t="s">
        <v>1</v>
      </c>
      <c r="G1374" s="43" t="s">
        <v>1</v>
      </c>
      <c r="H1374" s="43" t="s">
        <v>1</v>
      </c>
      <c r="I1374" s="43" t="s">
        <v>1</v>
      </c>
      <c r="J1374" s="44" t="s">
        <v>1</v>
      </c>
      <c r="K1374" s="44" t="s">
        <v>1</v>
      </c>
      <c r="L1374" s="43" t="s">
        <v>1</v>
      </c>
      <c r="M1374" s="43" t="s">
        <v>1</v>
      </c>
      <c r="N1374" s="43" t="s">
        <v>1</v>
      </c>
      <c r="O1374" s="43" t="s">
        <v>1</v>
      </c>
      <c r="P1374" s="49">
        <f t="shared" si="119"/>
        <v>54.586046146324612</v>
      </c>
      <c r="Q1374" s="45">
        <v>1.34</v>
      </c>
      <c r="R1374" s="7" t="s">
        <v>1</v>
      </c>
      <c r="S1374" s="7" t="s">
        <v>1</v>
      </c>
    </row>
    <row r="1375" spans="1:19" x14ac:dyDescent="0.3">
      <c r="A1375" s="26">
        <v>36220</v>
      </c>
      <c r="B1375" s="67">
        <f t="shared" si="117"/>
        <v>797683.34124334378</v>
      </c>
      <c r="C1375" s="67">
        <f t="shared" si="118"/>
        <v>0.93</v>
      </c>
      <c r="D1375" s="46">
        <f t="shared" si="120"/>
        <v>18.250853038133808</v>
      </c>
      <c r="E1375" s="46"/>
      <c r="F1375" s="43" t="s">
        <v>1</v>
      </c>
      <c r="G1375" s="43" t="s">
        <v>1</v>
      </c>
      <c r="H1375" s="43" t="s">
        <v>1</v>
      </c>
      <c r="I1375" s="43" t="s">
        <v>1</v>
      </c>
      <c r="J1375" s="44" t="s">
        <v>1</v>
      </c>
      <c r="K1375" s="44" t="s">
        <v>1</v>
      </c>
      <c r="L1375" s="43" t="s">
        <v>1</v>
      </c>
      <c r="M1375" s="43" t="s">
        <v>1</v>
      </c>
      <c r="N1375" s="43" t="s">
        <v>1</v>
      </c>
      <c r="O1375" s="43" t="s">
        <v>1</v>
      </c>
      <c r="P1375" s="49">
        <f t="shared" si="119"/>
        <v>55.093696375485436</v>
      </c>
      <c r="Q1375" s="45">
        <v>0.93</v>
      </c>
      <c r="R1375" s="7" t="s">
        <v>1</v>
      </c>
      <c r="S1375" s="7" t="s">
        <v>1</v>
      </c>
    </row>
    <row r="1376" spans="1:19" x14ac:dyDescent="0.3">
      <c r="A1376" s="26">
        <v>36251</v>
      </c>
      <c r="B1376" s="67">
        <f t="shared" si="117"/>
        <v>805022.02798278257</v>
      </c>
      <c r="C1376" s="67">
        <f t="shared" si="118"/>
        <v>0.92</v>
      </c>
      <c r="D1376" s="46">
        <f t="shared" si="120"/>
        <v>18.227423108861341</v>
      </c>
      <c r="E1376" s="46"/>
      <c r="F1376" s="43" t="s">
        <v>1</v>
      </c>
      <c r="G1376" s="43" t="s">
        <v>1</v>
      </c>
      <c r="H1376" s="43" t="s">
        <v>1</v>
      </c>
      <c r="I1376" s="43" t="s">
        <v>1</v>
      </c>
      <c r="J1376" s="44" t="s">
        <v>1</v>
      </c>
      <c r="K1376" s="44" t="s">
        <v>1</v>
      </c>
      <c r="L1376" s="43" t="s">
        <v>1</v>
      </c>
      <c r="M1376" s="43" t="s">
        <v>1</v>
      </c>
      <c r="N1376" s="43" t="s">
        <v>1</v>
      </c>
      <c r="O1376" s="43" t="s">
        <v>1</v>
      </c>
      <c r="P1376" s="49">
        <f t="shared" si="119"/>
        <v>55.600558382139909</v>
      </c>
      <c r="Q1376" s="45">
        <v>0.92</v>
      </c>
      <c r="R1376" s="7" t="s">
        <v>1</v>
      </c>
      <c r="S1376" s="7" t="s">
        <v>1</v>
      </c>
    </row>
    <row r="1377" spans="1:19" x14ac:dyDescent="0.3">
      <c r="A1377" s="26">
        <v>36281</v>
      </c>
      <c r="B1377" s="67">
        <f t="shared" si="117"/>
        <v>809852.16015067929</v>
      </c>
      <c r="C1377" s="67">
        <f t="shared" si="118"/>
        <v>0.6</v>
      </c>
      <c r="D1377" s="46">
        <f t="shared" si="120"/>
        <v>17.992844888407266</v>
      </c>
      <c r="E1377" s="46"/>
      <c r="F1377" s="43" t="s">
        <v>1</v>
      </c>
      <c r="G1377" s="43" t="s">
        <v>1</v>
      </c>
      <c r="H1377" s="43" t="s">
        <v>1</v>
      </c>
      <c r="I1377" s="43" t="s">
        <v>1</v>
      </c>
      <c r="J1377" s="44" t="s">
        <v>1</v>
      </c>
      <c r="K1377" s="44" t="s">
        <v>1</v>
      </c>
      <c r="L1377" s="43" t="s">
        <v>1</v>
      </c>
      <c r="M1377" s="43" t="s">
        <v>1</v>
      </c>
      <c r="N1377" s="43" t="s">
        <v>1</v>
      </c>
      <c r="O1377" s="43" t="s">
        <v>1</v>
      </c>
      <c r="P1377" s="49">
        <f t="shared" si="119"/>
        <v>55.934161732432749</v>
      </c>
      <c r="Q1377" s="45">
        <v>0.6</v>
      </c>
      <c r="R1377" s="7" t="s">
        <v>1</v>
      </c>
      <c r="S1377" s="7" t="s">
        <v>1</v>
      </c>
    </row>
    <row r="1378" spans="1:19" x14ac:dyDescent="0.3">
      <c r="A1378" s="26">
        <v>36312</v>
      </c>
      <c r="B1378" s="67">
        <f t="shared" si="117"/>
        <v>815197.18440767378</v>
      </c>
      <c r="C1378" s="67">
        <f t="shared" si="118"/>
        <v>0.66</v>
      </c>
      <c r="D1378" s="46">
        <f t="shared" si="120"/>
        <v>17.386437699812941</v>
      </c>
      <c r="E1378" s="46"/>
      <c r="F1378" s="43" t="s">
        <v>1</v>
      </c>
      <c r="G1378" s="43" t="s">
        <v>1</v>
      </c>
      <c r="H1378" s="43" t="s">
        <v>1</v>
      </c>
      <c r="I1378" s="43" t="s">
        <v>1</v>
      </c>
      <c r="J1378" s="44" t="s">
        <v>1</v>
      </c>
      <c r="K1378" s="44" t="s">
        <v>1</v>
      </c>
      <c r="L1378" s="43" t="s">
        <v>1</v>
      </c>
      <c r="M1378" s="43" t="s">
        <v>1</v>
      </c>
      <c r="N1378" s="43" t="s">
        <v>1</v>
      </c>
      <c r="O1378" s="43" t="s">
        <v>1</v>
      </c>
      <c r="P1378" s="49">
        <f t="shared" si="119"/>
        <v>56.3033271998668</v>
      </c>
      <c r="Q1378" s="45">
        <v>0.66</v>
      </c>
      <c r="R1378" s="7" t="s">
        <v>1</v>
      </c>
      <c r="S1378" s="7" t="s">
        <v>1</v>
      </c>
    </row>
    <row r="1379" spans="1:19" x14ac:dyDescent="0.3">
      <c r="A1379" s="26">
        <v>36342</v>
      </c>
      <c r="B1379" s="67">
        <f t="shared" si="117"/>
        <v>820577.48582476436</v>
      </c>
      <c r="C1379" s="67">
        <f t="shared" si="118"/>
        <v>0.66</v>
      </c>
      <c r="D1379" s="46">
        <f t="shared" si="120"/>
        <v>17.037626969722375</v>
      </c>
      <c r="E1379" s="46"/>
      <c r="F1379" s="43" t="s">
        <v>1</v>
      </c>
      <c r="G1379" s="43" t="s">
        <v>1</v>
      </c>
      <c r="H1379" s="43" t="s">
        <v>1</v>
      </c>
      <c r="I1379" s="43" t="s">
        <v>1</v>
      </c>
      <c r="J1379" s="44" t="s">
        <v>1</v>
      </c>
      <c r="K1379" s="44" t="s">
        <v>1</v>
      </c>
      <c r="L1379" s="43" t="s">
        <v>1</v>
      </c>
      <c r="M1379" s="43" t="s">
        <v>1</v>
      </c>
      <c r="N1379" s="43" t="s">
        <v>1</v>
      </c>
      <c r="O1379" s="43" t="s">
        <v>1</v>
      </c>
      <c r="P1379" s="49">
        <f t="shared" si="119"/>
        <v>56.674929159385918</v>
      </c>
      <c r="Q1379" s="45">
        <v>0.66</v>
      </c>
      <c r="R1379" s="7" t="s">
        <v>1</v>
      </c>
      <c r="S1379" s="7" t="s">
        <v>1</v>
      </c>
    </row>
    <row r="1380" spans="1:19" x14ac:dyDescent="0.3">
      <c r="A1380" s="26">
        <v>36373</v>
      </c>
      <c r="B1380" s="67">
        <f t="shared" si="117"/>
        <v>825172.71974538313</v>
      </c>
      <c r="C1380" s="67">
        <f t="shared" si="118"/>
        <v>0.56000000000000005</v>
      </c>
      <c r="D1380" s="46">
        <f t="shared" si="120"/>
        <v>16.573927972219504</v>
      </c>
      <c r="E1380" s="46"/>
      <c r="F1380" s="43" t="s">
        <v>1</v>
      </c>
      <c r="G1380" s="43" t="s">
        <v>1</v>
      </c>
      <c r="H1380" s="43" t="s">
        <v>1</v>
      </c>
      <c r="I1380" s="43" t="s">
        <v>1</v>
      </c>
      <c r="J1380" s="44" t="s">
        <v>1</v>
      </c>
      <c r="K1380" s="44" t="s">
        <v>1</v>
      </c>
      <c r="L1380" s="43" t="s">
        <v>1</v>
      </c>
      <c r="M1380" s="43" t="s">
        <v>1</v>
      </c>
      <c r="N1380" s="43" t="s">
        <v>1</v>
      </c>
      <c r="O1380" s="43" t="s">
        <v>1</v>
      </c>
      <c r="P1380" s="49">
        <f t="shared" si="119"/>
        <v>56.992308762678483</v>
      </c>
      <c r="Q1380" s="45">
        <v>0.56000000000000005</v>
      </c>
      <c r="R1380" s="7" t="s">
        <v>1</v>
      </c>
      <c r="S1380" s="7" t="s">
        <v>1</v>
      </c>
    </row>
    <row r="1381" spans="1:19" x14ac:dyDescent="0.3">
      <c r="A1381" s="26">
        <v>36404</v>
      </c>
      <c r="B1381" s="67">
        <f t="shared" si="117"/>
        <v>833176.89512691344</v>
      </c>
      <c r="C1381" s="67">
        <f t="shared" si="118"/>
        <v>0.97</v>
      </c>
      <c r="D1381" s="46">
        <f t="shared" si="120"/>
        <v>15.828276986370838</v>
      </c>
      <c r="E1381" s="46"/>
      <c r="F1381" s="43" t="s">
        <v>1</v>
      </c>
      <c r="G1381" s="43" t="s">
        <v>1</v>
      </c>
      <c r="H1381" s="43" t="s">
        <v>1</v>
      </c>
      <c r="I1381" s="43" t="s">
        <v>1</v>
      </c>
      <c r="J1381" s="44" t="s">
        <v>1</v>
      </c>
      <c r="K1381" s="44" t="s">
        <v>1</v>
      </c>
      <c r="L1381" s="43" t="s">
        <v>1</v>
      </c>
      <c r="M1381" s="43" t="s">
        <v>1</v>
      </c>
      <c r="N1381" s="43" t="s">
        <v>1</v>
      </c>
      <c r="O1381" s="43" t="s">
        <v>1</v>
      </c>
      <c r="P1381" s="49">
        <f t="shared" si="119"/>
        <v>57.545134157676465</v>
      </c>
      <c r="Q1381" s="45">
        <v>0.97</v>
      </c>
      <c r="R1381" s="7" t="s">
        <v>1</v>
      </c>
      <c r="S1381" s="7" t="s">
        <v>1</v>
      </c>
    </row>
    <row r="1382" spans="1:19" x14ac:dyDescent="0.3">
      <c r="A1382" s="26">
        <v>36434</v>
      </c>
      <c r="B1382" s="67">
        <f t="shared" si="117"/>
        <v>838425.90956621303</v>
      </c>
      <c r="C1382" s="67">
        <f t="shared" si="118"/>
        <v>0.63</v>
      </c>
      <c r="D1382" s="46">
        <f t="shared" si="120"/>
        <v>14.914714711017417</v>
      </c>
      <c r="E1382" s="46"/>
      <c r="F1382" s="43" t="s">
        <v>1</v>
      </c>
      <c r="G1382" s="43" t="s">
        <v>1</v>
      </c>
      <c r="H1382" s="43" t="s">
        <v>1</v>
      </c>
      <c r="I1382" s="43" t="s">
        <v>1</v>
      </c>
      <c r="J1382" s="44" t="s">
        <v>1</v>
      </c>
      <c r="K1382" s="44" t="s">
        <v>1</v>
      </c>
      <c r="L1382" s="43" t="s">
        <v>1</v>
      </c>
      <c r="M1382" s="43" t="s">
        <v>1</v>
      </c>
      <c r="N1382" s="43" t="s">
        <v>1</v>
      </c>
      <c r="O1382" s="43" t="s">
        <v>1</v>
      </c>
      <c r="P1382" s="49">
        <f t="shared" si="119"/>
        <v>57.907668502869825</v>
      </c>
      <c r="Q1382" s="45">
        <v>0.63</v>
      </c>
      <c r="R1382" s="7" t="s">
        <v>1</v>
      </c>
      <c r="S1382" s="7" t="s">
        <v>1</v>
      </c>
    </row>
    <row r="1383" spans="1:19" x14ac:dyDescent="0.3">
      <c r="A1383" s="26">
        <v>36465</v>
      </c>
      <c r="B1383" s="67">
        <f t="shared" si="117"/>
        <v>845887.90016135224</v>
      </c>
      <c r="C1383" s="67">
        <f t="shared" si="118"/>
        <v>0.89</v>
      </c>
      <c r="D1383" s="46">
        <f t="shared" si="120"/>
        <v>13.921053033256815</v>
      </c>
      <c r="E1383" s="46"/>
      <c r="F1383" s="43" t="s">
        <v>1</v>
      </c>
      <c r="G1383" s="43" t="s">
        <v>1</v>
      </c>
      <c r="H1383" s="43" t="s">
        <v>1</v>
      </c>
      <c r="I1383" s="43" t="s">
        <v>1</v>
      </c>
      <c r="J1383" s="44" t="s">
        <v>1</v>
      </c>
      <c r="K1383" s="44" t="s">
        <v>1</v>
      </c>
      <c r="L1383" s="43" t="s">
        <v>1</v>
      </c>
      <c r="M1383" s="43" t="s">
        <v>1</v>
      </c>
      <c r="N1383" s="43" t="s">
        <v>1</v>
      </c>
      <c r="O1383" s="43" t="s">
        <v>1</v>
      </c>
      <c r="P1383" s="49">
        <f t="shared" si="119"/>
        <v>58.423046752545361</v>
      </c>
      <c r="Q1383" s="45">
        <v>0.89</v>
      </c>
      <c r="R1383" s="7" t="s">
        <v>1</v>
      </c>
      <c r="S1383" s="7" t="s">
        <v>1</v>
      </c>
    </row>
    <row r="1384" spans="1:19" x14ac:dyDescent="0.3">
      <c r="A1384" s="26">
        <v>36495</v>
      </c>
      <c r="B1384" s="67">
        <f t="shared" si="117"/>
        <v>854346.77916296571</v>
      </c>
      <c r="C1384" s="67">
        <f t="shared" si="118"/>
        <v>1</v>
      </c>
      <c r="D1384" s="46">
        <f t="shared" si="120"/>
        <v>12.319663767658518</v>
      </c>
      <c r="E1384" s="46"/>
      <c r="F1384" s="43" t="s">
        <v>1</v>
      </c>
      <c r="G1384" s="43" t="s">
        <v>1</v>
      </c>
      <c r="H1384" s="43" t="s">
        <v>1</v>
      </c>
      <c r="I1384" s="43" t="s">
        <v>1</v>
      </c>
      <c r="J1384" s="44" t="s">
        <v>1</v>
      </c>
      <c r="K1384" s="44" t="s">
        <v>1</v>
      </c>
      <c r="L1384" s="43" t="s">
        <v>1</v>
      </c>
      <c r="M1384" s="43" t="s">
        <v>1</v>
      </c>
      <c r="N1384" s="43" t="s">
        <v>1</v>
      </c>
      <c r="O1384" s="43" t="s">
        <v>1</v>
      </c>
      <c r="P1384" s="49">
        <f t="shared" si="119"/>
        <v>59.007277220070812</v>
      </c>
      <c r="Q1384" s="45">
        <v>1</v>
      </c>
      <c r="R1384" s="7" t="s">
        <v>1</v>
      </c>
      <c r="S1384" s="7" t="s">
        <v>1</v>
      </c>
    </row>
    <row r="1385" spans="1:19" x14ac:dyDescent="0.3">
      <c r="A1385" s="26">
        <v>36526</v>
      </c>
      <c r="B1385" s="67">
        <f t="shared" si="117"/>
        <v>865795.02600374958</v>
      </c>
      <c r="C1385" s="67">
        <f t="shared" si="118"/>
        <v>1.34</v>
      </c>
      <c r="D1385" s="46">
        <f t="shared" si="120"/>
        <v>11.016041414361787</v>
      </c>
      <c r="E1385" s="46"/>
      <c r="F1385" s="43" t="s">
        <v>1</v>
      </c>
      <c r="G1385" s="43" t="s">
        <v>1</v>
      </c>
      <c r="H1385" s="43" t="s">
        <v>1</v>
      </c>
      <c r="I1385" s="43" t="s">
        <v>1</v>
      </c>
      <c r="J1385" s="44" t="s">
        <v>1</v>
      </c>
      <c r="K1385" s="44" t="s">
        <v>1</v>
      </c>
      <c r="L1385" s="43" t="s">
        <v>1</v>
      </c>
      <c r="M1385" s="43" t="s">
        <v>1</v>
      </c>
      <c r="N1385" s="43" t="s">
        <v>1</v>
      </c>
      <c r="O1385" s="43" t="s">
        <v>1</v>
      </c>
      <c r="P1385" s="49">
        <f t="shared" si="119"/>
        <v>59.797974734819768</v>
      </c>
      <c r="Q1385" s="45">
        <v>1.34</v>
      </c>
      <c r="R1385" s="7" t="s">
        <v>1</v>
      </c>
      <c r="S1385" s="7" t="s">
        <v>1</v>
      </c>
    </row>
    <row r="1386" spans="1:19" x14ac:dyDescent="0.3">
      <c r="A1386" s="26">
        <v>36557</v>
      </c>
      <c r="B1386" s="67">
        <f t="shared" si="117"/>
        <v>873500.60173518292</v>
      </c>
      <c r="C1386" s="67">
        <f t="shared" si="118"/>
        <v>0.89</v>
      </c>
      <c r="D1386" s="46">
        <f t="shared" si="120"/>
        <v>10.523074978241166</v>
      </c>
      <c r="E1386" s="46"/>
      <c r="F1386" s="43" t="s">
        <v>1</v>
      </c>
      <c r="G1386" s="43" t="s">
        <v>1</v>
      </c>
      <c r="H1386" s="43" t="s">
        <v>1</v>
      </c>
      <c r="I1386" s="43" t="s">
        <v>1</v>
      </c>
      <c r="J1386" s="44" t="s">
        <v>1</v>
      </c>
      <c r="K1386" s="44" t="s">
        <v>1</v>
      </c>
      <c r="L1386" s="43" t="s">
        <v>1</v>
      </c>
      <c r="M1386" s="43" t="s">
        <v>1</v>
      </c>
      <c r="N1386" s="43" t="s">
        <v>1</v>
      </c>
      <c r="O1386" s="43" t="s">
        <v>1</v>
      </c>
      <c r="P1386" s="49">
        <f t="shared" si="119"/>
        <v>60.330176709959659</v>
      </c>
      <c r="Q1386" s="45">
        <v>0.89</v>
      </c>
      <c r="R1386" s="7" t="s">
        <v>1</v>
      </c>
      <c r="S1386" s="7" t="s">
        <v>1</v>
      </c>
    </row>
    <row r="1387" spans="1:19" x14ac:dyDescent="0.3">
      <c r="A1387" s="26">
        <v>36586</v>
      </c>
      <c r="B1387" s="67">
        <f t="shared" si="117"/>
        <v>878304.85504472652</v>
      </c>
      <c r="C1387" s="67">
        <f t="shared" si="118"/>
        <v>0.55000000000000004</v>
      </c>
      <c r="D1387" s="46">
        <f t="shared" si="120"/>
        <v>10.106957188765975</v>
      </c>
      <c r="E1387" s="46"/>
      <c r="F1387" s="43" t="s">
        <v>1</v>
      </c>
      <c r="G1387" s="43" t="s">
        <v>1</v>
      </c>
      <c r="H1387" s="43" t="s">
        <v>1</v>
      </c>
      <c r="I1387" s="43" t="s">
        <v>1</v>
      </c>
      <c r="J1387" s="44" t="s">
        <v>1</v>
      </c>
      <c r="K1387" s="44" t="s">
        <v>1</v>
      </c>
      <c r="L1387" s="43" t="s">
        <v>1</v>
      </c>
      <c r="M1387" s="43" t="s">
        <v>1</v>
      </c>
      <c r="N1387" s="43" t="s">
        <v>1</v>
      </c>
      <c r="O1387" s="43" t="s">
        <v>1</v>
      </c>
      <c r="P1387" s="49">
        <f t="shared" si="119"/>
        <v>60.66199268186444</v>
      </c>
      <c r="Q1387" s="45">
        <v>0.55000000000000004</v>
      </c>
      <c r="R1387" s="7" t="s">
        <v>1</v>
      </c>
      <c r="S1387" s="7" t="s">
        <v>1</v>
      </c>
    </row>
    <row r="1388" spans="1:19" x14ac:dyDescent="0.3">
      <c r="A1388" s="26">
        <v>36617</v>
      </c>
      <c r="B1388" s="67">
        <f t="shared" si="117"/>
        <v>883311.19271848153</v>
      </c>
      <c r="C1388" s="67">
        <f t="shared" si="118"/>
        <v>0.56999999999999995</v>
      </c>
      <c r="D1388" s="46">
        <f t="shared" si="120"/>
        <v>9.7250959618925279</v>
      </c>
      <c r="E1388" s="46"/>
      <c r="F1388" s="43" t="s">
        <v>1</v>
      </c>
      <c r="G1388" s="43" t="s">
        <v>1</v>
      </c>
      <c r="H1388" s="43" t="s">
        <v>1</v>
      </c>
      <c r="I1388" s="43" t="s">
        <v>1</v>
      </c>
      <c r="J1388" s="44" t="s">
        <v>1</v>
      </c>
      <c r="K1388" s="44" t="s">
        <v>1</v>
      </c>
      <c r="L1388" s="43" t="s">
        <v>1</v>
      </c>
      <c r="M1388" s="43" t="s">
        <v>1</v>
      </c>
      <c r="N1388" s="43" t="s">
        <v>1</v>
      </c>
      <c r="O1388" s="43" t="s">
        <v>1</v>
      </c>
      <c r="P1388" s="49">
        <f t="shared" si="119"/>
        <v>61.007766040151068</v>
      </c>
      <c r="Q1388" s="45">
        <v>0.56999999999999995</v>
      </c>
      <c r="R1388" s="7" t="s">
        <v>1</v>
      </c>
      <c r="S1388" s="7" t="s">
        <v>1</v>
      </c>
    </row>
    <row r="1389" spans="1:19" x14ac:dyDescent="0.3">
      <c r="A1389" s="26">
        <v>36647</v>
      </c>
      <c r="B1389" s="67">
        <f t="shared" si="117"/>
        <v>886579.4441315399</v>
      </c>
      <c r="C1389" s="67">
        <f t="shared" si="118"/>
        <v>0.37</v>
      </c>
      <c r="D1389" s="46">
        <f t="shared" si="120"/>
        <v>9.4742334164528152</v>
      </c>
      <c r="E1389" s="46"/>
      <c r="F1389" s="43" t="s">
        <v>1</v>
      </c>
      <c r="G1389" s="43" t="s">
        <v>1</v>
      </c>
      <c r="H1389" s="43" t="s">
        <v>1</v>
      </c>
      <c r="I1389" s="43" t="s">
        <v>1</v>
      </c>
      <c r="J1389" s="44" t="s">
        <v>1</v>
      </c>
      <c r="K1389" s="44" t="s">
        <v>1</v>
      </c>
      <c r="L1389" s="43" t="s">
        <v>1</v>
      </c>
      <c r="M1389" s="43" t="s">
        <v>1</v>
      </c>
      <c r="N1389" s="43" t="s">
        <v>1</v>
      </c>
      <c r="O1389" s="43" t="s">
        <v>1</v>
      </c>
      <c r="P1389" s="49">
        <f t="shared" si="119"/>
        <v>61.233494774499633</v>
      </c>
      <c r="Q1389" s="45">
        <v>0.37</v>
      </c>
      <c r="R1389" s="7" t="s">
        <v>1</v>
      </c>
      <c r="S1389" s="7" t="s">
        <v>1</v>
      </c>
    </row>
    <row r="1390" spans="1:19" x14ac:dyDescent="0.3">
      <c r="A1390" s="26">
        <v>36678</v>
      </c>
      <c r="B1390" s="67">
        <f t="shared" si="117"/>
        <v>891810.26285191602</v>
      </c>
      <c r="C1390" s="67">
        <f t="shared" si="118"/>
        <v>0.59</v>
      </c>
      <c r="D1390" s="46">
        <f t="shared" si="120"/>
        <v>9.3981039078182782</v>
      </c>
      <c r="E1390" s="46"/>
      <c r="F1390" s="43" t="s">
        <v>1</v>
      </c>
      <c r="G1390" s="43" t="s">
        <v>1</v>
      </c>
      <c r="H1390" s="43" t="s">
        <v>1</v>
      </c>
      <c r="I1390" s="43" t="s">
        <v>1</v>
      </c>
      <c r="J1390" s="44" t="s">
        <v>1</v>
      </c>
      <c r="K1390" s="44" t="s">
        <v>1</v>
      </c>
      <c r="L1390" s="43" t="s">
        <v>1</v>
      </c>
      <c r="M1390" s="43" t="s">
        <v>1</v>
      </c>
      <c r="N1390" s="43" t="s">
        <v>1</v>
      </c>
      <c r="O1390" s="43" t="s">
        <v>1</v>
      </c>
      <c r="P1390" s="49">
        <f t="shared" si="119"/>
        <v>61.594772393669182</v>
      </c>
      <c r="Q1390" s="45">
        <v>0.59</v>
      </c>
      <c r="R1390" s="7" t="s">
        <v>1</v>
      </c>
      <c r="S1390" s="7" t="s">
        <v>1</v>
      </c>
    </row>
    <row r="1391" spans="1:19" x14ac:dyDescent="0.3">
      <c r="A1391" s="26">
        <v>36708</v>
      </c>
      <c r="B1391" s="67">
        <f t="shared" si="117"/>
        <v>895288.3228770385</v>
      </c>
      <c r="C1391" s="67">
        <f t="shared" si="118"/>
        <v>0.39</v>
      </c>
      <c r="D1391" s="46">
        <f t="shared" si="120"/>
        <v>9.1046657193113454</v>
      </c>
      <c r="E1391" s="46"/>
      <c r="F1391" s="43" t="s">
        <v>1</v>
      </c>
      <c r="G1391" s="43" t="s">
        <v>1</v>
      </c>
      <c r="H1391" s="43" t="s">
        <v>1</v>
      </c>
      <c r="I1391" s="43" t="s">
        <v>1</v>
      </c>
      <c r="J1391" s="44" t="s">
        <v>1</v>
      </c>
      <c r="K1391" s="44" t="s">
        <v>1</v>
      </c>
      <c r="L1391" s="43" t="s">
        <v>1</v>
      </c>
      <c r="M1391" s="43" t="s">
        <v>1</v>
      </c>
      <c r="N1391" s="43" t="s">
        <v>1</v>
      </c>
      <c r="O1391" s="43" t="s">
        <v>1</v>
      </c>
      <c r="P1391" s="49">
        <f t="shared" si="119"/>
        <v>61.834992006004491</v>
      </c>
      <c r="Q1391" s="45">
        <v>0.39</v>
      </c>
      <c r="R1391" s="7" t="s">
        <v>1</v>
      </c>
      <c r="S1391" s="7" t="s">
        <v>1</v>
      </c>
    </row>
    <row r="1392" spans="1:19" x14ac:dyDescent="0.3">
      <c r="A1392" s="26">
        <v>36739</v>
      </c>
      <c r="B1392" s="67">
        <f t="shared" si="117"/>
        <v>900212.4086528623</v>
      </c>
      <c r="C1392" s="67">
        <f t="shared" si="118"/>
        <v>0.55000000000000004</v>
      </c>
      <c r="D1392" s="46">
        <f t="shared" si="120"/>
        <v>9.0938160111053499</v>
      </c>
      <c r="E1392" s="46"/>
      <c r="F1392" s="43" t="s">
        <v>1</v>
      </c>
      <c r="G1392" s="43" t="s">
        <v>1</v>
      </c>
      <c r="H1392" s="43" t="s">
        <v>1</v>
      </c>
      <c r="I1392" s="43" t="s">
        <v>1</v>
      </c>
      <c r="J1392" s="44" t="s">
        <v>1</v>
      </c>
      <c r="K1392" s="44" t="s">
        <v>1</v>
      </c>
      <c r="L1392" s="43" t="s">
        <v>1</v>
      </c>
      <c r="M1392" s="43" t="s">
        <v>1</v>
      </c>
      <c r="N1392" s="43" t="s">
        <v>1</v>
      </c>
      <c r="O1392" s="43" t="s">
        <v>1</v>
      </c>
      <c r="P1392" s="49">
        <f t="shared" si="119"/>
        <v>62.175084462037518</v>
      </c>
      <c r="Q1392" s="45">
        <v>0.55000000000000004</v>
      </c>
      <c r="R1392" s="7" t="s">
        <v>1</v>
      </c>
      <c r="S1392" s="7" t="s">
        <v>1</v>
      </c>
    </row>
    <row r="1393" spans="1:19" x14ac:dyDescent="0.3">
      <c r="A1393" s="26">
        <v>36770</v>
      </c>
      <c r="B1393" s="67">
        <f t="shared" si="117"/>
        <v>906783.95923602825</v>
      </c>
      <c r="C1393" s="67">
        <f t="shared" si="118"/>
        <v>0.73</v>
      </c>
      <c r="D1393" s="46">
        <f t="shared" si="120"/>
        <v>8.8345061582513864</v>
      </c>
      <c r="E1393" s="46"/>
      <c r="F1393" s="43" t="s">
        <v>1</v>
      </c>
      <c r="G1393" s="43" t="s">
        <v>1</v>
      </c>
      <c r="H1393" s="43" t="s">
        <v>1</v>
      </c>
      <c r="I1393" s="43" t="s">
        <v>1</v>
      </c>
      <c r="J1393" s="44" t="s">
        <v>1</v>
      </c>
      <c r="K1393" s="44" t="s">
        <v>1</v>
      </c>
      <c r="L1393" s="43" t="s">
        <v>1</v>
      </c>
      <c r="M1393" s="43" t="s">
        <v>1</v>
      </c>
      <c r="N1393" s="43" t="s">
        <v>1</v>
      </c>
      <c r="O1393" s="43" t="s">
        <v>1</v>
      </c>
      <c r="P1393" s="49">
        <f t="shared" si="119"/>
        <v>62.628962578610398</v>
      </c>
      <c r="Q1393" s="45">
        <v>0.73</v>
      </c>
      <c r="R1393" s="7" t="s">
        <v>1</v>
      </c>
      <c r="S1393" s="7" t="s">
        <v>1</v>
      </c>
    </row>
    <row r="1394" spans="1:19" x14ac:dyDescent="0.3">
      <c r="A1394" s="26">
        <v>36800</v>
      </c>
      <c r="B1394" s="67">
        <f t="shared" si="117"/>
        <v>913040.76855475677</v>
      </c>
      <c r="C1394" s="67">
        <f t="shared" si="118"/>
        <v>0.69</v>
      </c>
      <c r="D1394" s="46">
        <f t="shared" si="120"/>
        <v>8.8993980430719368</v>
      </c>
      <c r="E1394" s="46"/>
      <c r="F1394" s="43" t="s">
        <v>1</v>
      </c>
      <c r="G1394" s="43" t="s">
        <v>1</v>
      </c>
      <c r="H1394" s="43" t="s">
        <v>1</v>
      </c>
      <c r="I1394" s="43" t="s">
        <v>1</v>
      </c>
      <c r="J1394" s="44" t="s">
        <v>1</v>
      </c>
      <c r="K1394" s="44" t="s">
        <v>1</v>
      </c>
      <c r="L1394" s="43" t="s">
        <v>1</v>
      </c>
      <c r="M1394" s="43" t="s">
        <v>1</v>
      </c>
      <c r="N1394" s="43" t="s">
        <v>1</v>
      </c>
      <c r="O1394" s="43" t="s">
        <v>1</v>
      </c>
      <c r="P1394" s="49">
        <f t="shared" si="119"/>
        <v>63.061102420402804</v>
      </c>
      <c r="Q1394" s="45">
        <v>0.69</v>
      </c>
      <c r="R1394" s="7" t="s">
        <v>1</v>
      </c>
      <c r="S1394" s="7" t="s">
        <v>1</v>
      </c>
    </row>
    <row r="1395" spans="1:19" x14ac:dyDescent="0.3">
      <c r="A1395" s="26">
        <v>36831</v>
      </c>
      <c r="B1395" s="67">
        <f t="shared" si="117"/>
        <v>920892.91916432767</v>
      </c>
      <c r="C1395" s="67">
        <f t="shared" si="118"/>
        <v>0.86</v>
      </c>
      <c r="D1395" s="46">
        <f t="shared" si="120"/>
        <v>8.8670164201034574</v>
      </c>
      <c r="E1395" s="46"/>
      <c r="F1395" s="43" t="s">
        <v>1</v>
      </c>
      <c r="G1395" s="43" t="s">
        <v>1</v>
      </c>
      <c r="H1395" s="43" t="s">
        <v>1</v>
      </c>
      <c r="I1395" s="43" t="s">
        <v>1</v>
      </c>
      <c r="J1395" s="44" t="s">
        <v>1</v>
      </c>
      <c r="K1395" s="44" t="s">
        <v>1</v>
      </c>
      <c r="L1395" s="43" t="s">
        <v>1</v>
      </c>
      <c r="M1395" s="43" t="s">
        <v>1</v>
      </c>
      <c r="N1395" s="43" t="s">
        <v>1</v>
      </c>
      <c r="O1395" s="43" t="s">
        <v>1</v>
      </c>
      <c r="P1395" s="49">
        <f t="shared" si="119"/>
        <v>63.603427901218268</v>
      </c>
      <c r="Q1395" s="45">
        <v>0.86</v>
      </c>
      <c r="R1395" s="7" t="s">
        <v>1</v>
      </c>
      <c r="S1395" s="7" t="s">
        <v>1</v>
      </c>
    </row>
    <row r="1396" spans="1:19" x14ac:dyDescent="0.3">
      <c r="A1396" s="26">
        <v>36861</v>
      </c>
      <c r="B1396" s="67">
        <f t="shared" si="117"/>
        <v>930838.56269130239</v>
      </c>
      <c r="C1396" s="67">
        <f t="shared" si="118"/>
        <v>1.08</v>
      </c>
      <c r="D1396" s="46">
        <f t="shared" si="120"/>
        <v>8.953247720238199</v>
      </c>
      <c r="E1396" s="46"/>
      <c r="F1396" s="43" t="s">
        <v>1</v>
      </c>
      <c r="G1396" s="43" t="s">
        <v>1</v>
      </c>
      <c r="H1396" s="43" t="s">
        <v>1</v>
      </c>
      <c r="I1396" s="43" t="s">
        <v>1</v>
      </c>
      <c r="J1396" s="44" t="s">
        <v>1</v>
      </c>
      <c r="K1396" s="44" t="s">
        <v>1</v>
      </c>
      <c r="L1396" s="43" t="s">
        <v>1</v>
      </c>
      <c r="M1396" s="43" t="s">
        <v>1</v>
      </c>
      <c r="N1396" s="43" t="s">
        <v>1</v>
      </c>
      <c r="O1396" s="43" t="s">
        <v>1</v>
      </c>
      <c r="P1396" s="49">
        <f t="shared" si="119"/>
        <v>64.290344922551427</v>
      </c>
      <c r="Q1396" s="45">
        <v>1.08</v>
      </c>
      <c r="R1396" s="7" t="s">
        <v>1</v>
      </c>
      <c r="S1396" s="7" t="s">
        <v>1</v>
      </c>
    </row>
    <row r="1397" spans="1:19" x14ac:dyDescent="0.3">
      <c r="A1397" s="26">
        <v>36892</v>
      </c>
      <c r="B1397" s="67">
        <f t="shared" si="117"/>
        <v>935958.17478610459</v>
      </c>
      <c r="C1397" s="67">
        <f t="shared" si="118"/>
        <v>0.55000000000000004</v>
      </c>
      <c r="D1397" s="46">
        <f t="shared" si="120"/>
        <v>8.1038983448781252</v>
      </c>
      <c r="E1397" s="46"/>
      <c r="F1397" s="43" t="s">
        <v>1</v>
      </c>
      <c r="G1397" s="43" t="s">
        <v>1</v>
      </c>
      <c r="H1397" s="43" t="s">
        <v>1</v>
      </c>
      <c r="I1397" s="43" t="s">
        <v>1</v>
      </c>
      <c r="J1397" s="44" t="s">
        <v>1</v>
      </c>
      <c r="K1397" s="44" t="s">
        <v>1</v>
      </c>
      <c r="L1397" s="43" t="s">
        <v>1</v>
      </c>
      <c r="M1397" s="43" t="s">
        <v>1</v>
      </c>
      <c r="N1397" s="43" t="s">
        <v>1</v>
      </c>
      <c r="O1397" s="43" t="s">
        <v>1</v>
      </c>
      <c r="P1397" s="49">
        <f t="shared" si="119"/>
        <v>64.643941819625468</v>
      </c>
      <c r="Q1397" s="45">
        <v>0.55000000000000004</v>
      </c>
      <c r="R1397" s="7" t="s">
        <v>1</v>
      </c>
      <c r="S1397" s="7" t="s">
        <v>1</v>
      </c>
    </row>
    <row r="1398" spans="1:19" x14ac:dyDescent="0.3">
      <c r="A1398" s="26">
        <v>36923</v>
      </c>
      <c r="B1398" s="67">
        <f t="shared" si="117"/>
        <v>935303.00406375423</v>
      </c>
      <c r="C1398" s="67">
        <f t="shared" si="118"/>
        <v>-7.0000000000000007E-2</v>
      </c>
      <c r="D1398" s="46">
        <f t="shared" si="120"/>
        <v>7.0752558390689835</v>
      </c>
      <c r="E1398" s="46"/>
      <c r="F1398" s="43" t="s">
        <v>1</v>
      </c>
      <c r="G1398" s="43" t="s">
        <v>1</v>
      </c>
      <c r="H1398" s="43" t="s">
        <v>1</v>
      </c>
      <c r="I1398" s="43" t="s">
        <v>1</v>
      </c>
      <c r="J1398" s="44" t="s">
        <v>1</v>
      </c>
      <c r="K1398" s="44" t="s">
        <v>1</v>
      </c>
      <c r="L1398" s="43" t="s">
        <v>1</v>
      </c>
      <c r="M1398" s="43" t="s">
        <v>1</v>
      </c>
      <c r="N1398" s="43" t="s">
        <v>1</v>
      </c>
      <c r="O1398" s="43" t="s">
        <v>1</v>
      </c>
      <c r="P1398" s="49">
        <f t="shared" si="119"/>
        <v>64.598691060351726</v>
      </c>
      <c r="Q1398" s="45">
        <v>-7.0000000000000007E-2</v>
      </c>
      <c r="R1398" s="7" t="s">
        <v>1</v>
      </c>
      <c r="S1398" s="7" t="s">
        <v>1</v>
      </c>
    </row>
    <row r="1399" spans="1:19" x14ac:dyDescent="0.3">
      <c r="A1399" s="26">
        <v>36951</v>
      </c>
      <c r="B1399" s="67">
        <f t="shared" si="117"/>
        <v>941195.41298935586</v>
      </c>
      <c r="C1399" s="67">
        <f t="shared" si="118"/>
        <v>0.63</v>
      </c>
      <c r="D1399" s="46">
        <f t="shared" si="120"/>
        <v>7.1604474896619807</v>
      </c>
      <c r="E1399" s="46"/>
      <c r="F1399" s="43" t="s">
        <v>1</v>
      </c>
      <c r="G1399" s="43" t="s">
        <v>1</v>
      </c>
      <c r="H1399" s="43" t="s">
        <v>1</v>
      </c>
      <c r="I1399" s="43" t="s">
        <v>1</v>
      </c>
      <c r="J1399" s="44" t="s">
        <v>1</v>
      </c>
      <c r="K1399" s="44" t="s">
        <v>1</v>
      </c>
      <c r="L1399" s="43" t="s">
        <v>1</v>
      </c>
      <c r="M1399" s="43" t="s">
        <v>1</v>
      </c>
      <c r="N1399" s="43" t="s">
        <v>1</v>
      </c>
      <c r="O1399" s="43" t="s">
        <v>1</v>
      </c>
      <c r="P1399" s="49">
        <f t="shared" si="119"/>
        <v>65.005662814031936</v>
      </c>
      <c r="Q1399" s="45">
        <v>0.63</v>
      </c>
      <c r="R1399" s="7" t="s">
        <v>1</v>
      </c>
      <c r="S1399" s="7" t="s">
        <v>1</v>
      </c>
    </row>
    <row r="1400" spans="1:19" x14ac:dyDescent="0.3">
      <c r="A1400" s="26">
        <v>36982</v>
      </c>
      <c r="B1400" s="67">
        <f t="shared" si="117"/>
        <v>945901.39005430252</v>
      </c>
      <c r="C1400" s="67">
        <f t="shared" si="118"/>
        <v>0.5</v>
      </c>
      <c r="D1400" s="46">
        <f t="shared" si="120"/>
        <v>7.0858603232676343</v>
      </c>
      <c r="E1400" s="46"/>
      <c r="F1400" s="43" t="s">
        <v>1</v>
      </c>
      <c r="G1400" s="43" t="s">
        <v>1</v>
      </c>
      <c r="H1400" s="43" t="s">
        <v>1</v>
      </c>
      <c r="I1400" s="43" t="s">
        <v>1</v>
      </c>
      <c r="J1400" s="44" t="s">
        <v>1</v>
      </c>
      <c r="K1400" s="44" t="s">
        <v>1</v>
      </c>
      <c r="L1400" s="43" t="s">
        <v>1</v>
      </c>
      <c r="M1400" s="43" t="s">
        <v>1</v>
      </c>
      <c r="N1400" s="43" t="s">
        <v>1</v>
      </c>
      <c r="O1400" s="43" t="s">
        <v>1</v>
      </c>
      <c r="P1400" s="49">
        <f t="shared" si="119"/>
        <v>65.330691128102089</v>
      </c>
      <c r="Q1400" s="45">
        <v>0.5</v>
      </c>
      <c r="R1400" s="7" t="s">
        <v>1</v>
      </c>
      <c r="S1400" s="7" t="s">
        <v>1</v>
      </c>
    </row>
    <row r="1401" spans="1:19" x14ac:dyDescent="0.3">
      <c r="A1401" s="26">
        <v>37012</v>
      </c>
      <c r="B1401" s="67">
        <f t="shared" si="117"/>
        <v>948076.9632514274</v>
      </c>
      <c r="C1401" s="67">
        <f t="shared" si="118"/>
        <v>0.23</v>
      </c>
      <c r="D1401" s="46">
        <f t="shared" si="120"/>
        <v>6.9364927787298525</v>
      </c>
      <c r="E1401" s="46"/>
      <c r="F1401" s="43" t="s">
        <v>1</v>
      </c>
      <c r="G1401" s="43" t="s">
        <v>1</v>
      </c>
      <c r="H1401" s="43" t="s">
        <v>1</v>
      </c>
      <c r="I1401" s="43" t="s">
        <v>1</v>
      </c>
      <c r="J1401" s="44" t="s">
        <v>1</v>
      </c>
      <c r="K1401" s="44" t="s">
        <v>1</v>
      </c>
      <c r="L1401" s="43" t="s">
        <v>1</v>
      </c>
      <c r="M1401" s="43" t="s">
        <v>1</v>
      </c>
      <c r="N1401" s="43" t="s">
        <v>1</v>
      </c>
      <c r="O1401" s="43" t="s">
        <v>1</v>
      </c>
      <c r="P1401" s="49">
        <f t="shared" si="119"/>
        <v>65.480951717696726</v>
      </c>
      <c r="Q1401" s="45">
        <v>0.23</v>
      </c>
      <c r="R1401" s="7" t="s">
        <v>1</v>
      </c>
      <c r="S1401" s="7" t="s">
        <v>1</v>
      </c>
    </row>
    <row r="1402" spans="1:19" x14ac:dyDescent="0.3">
      <c r="A1402" s="26">
        <v>37043</v>
      </c>
      <c r="B1402" s="67">
        <f t="shared" si="117"/>
        <v>950352.3479632308</v>
      </c>
      <c r="C1402" s="67">
        <f t="shared" si="118"/>
        <v>0.24</v>
      </c>
      <c r="D1402" s="46">
        <f t="shared" si="120"/>
        <v>6.5644103403904808</v>
      </c>
      <c r="E1402" s="46"/>
      <c r="F1402" s="43" t="s">
        <v>1</v>
      </c>
      <c r="G1402" s="43" t="s">
        <v>1</v>
      </c>
      <c r="H1402" s="43" t="s">
        <v>1</v>
      </c>
      <c r="I1402" s="43" t="s">
        <v>1</v>
      </c>
      <c r="J1402" s="44" t="s">
        <v>1</v>
      </c>
      <c r="K1402" s="44" t="s">
        <v>1</v>
      </c>
      <c r="L1402" s="43" t="s">
        <v>1</v>
      </c>
      <c r="M1402" s="43" t="s">
        <v>1</v>
      </c>
      <c r="N1402" s="43" t="s">
        <v>1</v>
      </c>
      <c r="O1402" s="43" t="s">
        <v>1</v>
      </c>
      <c r="P1402" s="49">
        <f t="shared" si="119"/>
        <v>65.638106001819196</v>
      </c>
      <c r="Q1402" s="45">
        <v>0.24</v>
      </c>
      <c r="R1402" s="7" t="s">
        <v>1</v>
      </c>
      <c r="S1402" s="7" t="s">
        <v>1</v>
      </c>
    </row>
    <row r="1403" spans="1:19" x14ac:dyDescent="0.3">
      <c r="A1403" s="26">
        <v>37073</v>
      </c>
      <c r="B1403" s="67">
        <f t="shared" si="117"/>
        <v>947881.43185852631</v>
      </c>
      <c r="C1403" s="67">
        <f t="shared" si="118"/>
        <v>-0.26</v>
      </c>
      <c r="D1403" s="46">
        <f t="shared" si="120"/>
        <v>5.874432586418421</v>
      </c>
      <c r="E1403" s="46"/>
      <c r="F1403" s="43" t="s">
        <v>1</v>
      </c>
      <c r="G1403" s="43" t="s">
        <v>1</v>
      </c>
      <c r="H1403" s="43" t="s">
        <v>1</v>
      </c>
      <c r="I1403" s="43" t="s">
        <v>1</v>
      </c>
      <c r="J1403" s="44" t="s">
        <v>1</v>
      </c>
      <c r="K1403" s="44" t="s">
        <v>1</v>
      </c>
      <c r="L1403" s="43" t="s">
        <v>1</v>
      </c>
      <c r="M1403" s="43" t="s">
        <v>1</v>
      </c>
      <c r="N1403" s="43" t="s">
        <v>1</v>
      </c>
      <c r="O1403" s="43" t="s">
        <v>1</v>
      </c>
      <c r="P1403" s="49">
        <f t="shared" si="119"/>
        <v>65.467446926214464</v>
      </c>
      <c r="Q1403" s="45">
        <v>-0.26</v>
      </c>
      <c r="R1403" s="7" t="s">
        <v>1</v>
      </c>
      <c r="S1403" s="7" t="s">
        <v>1</v>
      </c>
    </row>
    <row r="1404" spans="1:19" x14ac:dyDescent="0.3">
      <c r="A1404" s="26">
        <v>37104</v>
      </c>
      <c r="B1404" s="67">
        <f t="shared" si="117"/>
        <v>953473.93230649165</v>
      </c>
      <c r="C1404" s="67">
        <f t="shared" si="118"/>
        <v>0.59</v>
      </c>
      <c r="D1404" s="46">
        <f t="shared" si="120"/>
        <v>5.9165507097745262</v>
      </c>
      <c r="E1404" s="46"/>
      <c r="F1404" s="43" t="s">
        <v>1</v>
      </c>
      <c r="G1404" s="43" t="s">
        <v>1</v>
      </c>
      <c r="H1404" s="43" t="s">
        <v>1</v>
      </c>
      <c r="I1404" s="43" t="s">
        <v>1</v>
      </c>
      <c r="J1404" s="44" t="s">
        <v>1</v>
      </c>
      <c r="K1404" s="44" t="s">
        <v>1</v>
      </c>
      <c r="L1404" s="43" t="s">
        <v>1</v>
      </c>
      <c r="M1404" s="43" t="s">
        <v>1</v>
      </c>
      <c r="N1404" s="43" t="s">
        <v>1</v>
      </c>
      <c r="O1404" s="43" t="s">
        <v>1</v>
      </c>
      <c r="P1404" s="49">
        <f t="shared" si="119"/>
        <v>65.85370486307913</v>
      </c>
      <c r="Q1404" s="45">
        <v>0.59</v>
      </c>
      <c r="R1404" s="7" t="s">
        <v>1</v>
      </c>
      <c r="S1404" s="7" t="s">
        <v>1</v>
      </c>
    </row>
    <row r="1405" spans="1:19" x14ac:dyDescent="0.3">
      <c r="A1405" s="26">
        <v>37135</v>
      </c>
      <c r="B1405" s="67">
        <f t="shared" ref="B1405:B1468" si="121">B1404*(1+(C1405/100))</f>
        <v>962341.23987694213</v>
      </c>
      <c r="C1405" s="67">
        <f t="shared" ref="C1405:C1468" si="122">Q1405</f>
        <v>0.93</v>
      </c>
      <c r="D1405" s="46">
        <f t="shared" si="120"/>
        <v>6.1268486363302399</v>
      </c>
      <c r="E1405" s="46"/>
      <c r="F1405" s="43" t="s">
        <v>1</v>
      </c>
      <c r="G1405" s="43" t="s">
        <v>1</v>
      </c>
      <c r="H1405" s="43" t="s">
        <v>1</v>
      </c>
      <c r="I1405" s="43" t="s">
        <v>1</v>
      </c>
      <c r="J1405" s="44" t="s">
        <v>1</v>
      </c>
      <c r="K1405" s="44" t="s">
        <v>1</v>
      </c>
      <c r="L1405" s="43" t="s">
        <v>1</v>
      </c>
      <c r="M1405" s="43" t="s">
        <v>1</v>
      </c>
      <c r="N1405" s="43" t="s">
        <v>1</v>
      </c>
      <c r="O1405" s="43" t="s">
        <v>1</v>
      </c>
      <c r="P1405" s="49">
        <f t="shared" si="119"/>
        <v>66.466144318305766</v>
      </c>
      <c r="Q1405" s="45">
        <v>0.93</v>
      </c>
      <c r="R1405" s="7" t="s">
        <v>1</v>
      </c>
      <c r="S1405" s="7" t="s">
        <v>1</v>
      </c>
    </row>
    <row r="1406" spans="1:19" x14ac:dyDescent="0.3">
      <c r="A1406" s="26">
        <v>37165</v>
      </c>
      <c r="B1406" s="67">
        <f t="shared" si="121"/>
        <v>966671.77545638836</v>
      </c>
      <c r="C1406" s="67">
        <f t="shared" si="122"/>
        <v>0.45</v>
      </c>
      <c r="D1406" s="46">
        <f t="shared" si="120"/>
        <v>5.8738896168375465</v>
      </c>
      <c r="E1406" s="46"/>
      <c r="F1406" s="43" t="s">
        <v>1</v>
      </c>
      <c r="G1406" s="43" t="s">
        <v>1</v>
      </c>
      <c r="H1406" s="43" t="s">
        <v>1</v>
      </c>
      <c r="I1406" s="43" t="s">
        <v>1</v>
      </c>
      <c r="J1406" s="44" t="s">
        <v>1</v>
      </c>
      <c r="K1406" s="44" t="s">
        <v>1</v>
      </c>
      <c r="L1406" s="43" t="s">
        <v>1</v>
      </c>
      <c r="M1406" s="43" t="s">
        <v>1</v>
      </c>
      <c r="N1406" s="43" t="s">
        <v>1</v>
      </c>
      <c r="O1406" s="43" t="s">
        <v>1</v>
      </c>
      <c r="P1406" s="49">
        <f t="shared" ref="P1406:P1469" si="123">P1405*(1+(Q1406/100))</f>
        <v>66.765241967738135</v>
      </c>
      <c r="Q1406" s="45">
        <v>0.45</v>
      </c>
      <c r="R1406" s="7" t="s">
        <v>1</v>
      </c>
      <c r="S1406" s="7" t="s">
        <v>1</v>
      </c>
    </row>
    <row r="1407" spans="1:19" x14ac:dyDescent="0.3">
      <c r="A1407" s="26">
        <v>37196</v>
      </c>
      <c r="B1407" s="67">
        <f t="shared" si="121"/>
        <v>970345.12820312264</v>
      </c>
      <c r="C1407" s="67">
        <f t="shared" si="122"/>
        <v>0.38</v>
      </c>
      <c r="D1407" s="46">
        <f t="shared" si="120"/>
        <v>5.3700281552464091</v>
      </c>
      <c r="E1407" s="46"/>
      <c r="F1407" s="43" t="s">
        <v>1</v>
      </c>
      <c r="G1407" s="43" t="s">
        <v>1</v>
      </c>
      <c r="H1407" s="43" t="s">
        <v>1</v>
      </c>
      <c r="I1407" s="43" t="s">
        <v>1</v>
      </c>
      <c r="J1407" s="44" t="s">
        <v>1</v>
      </c>
      <c r="K1407" s="44" t="s">
        <v>1</v>
      </c>
      <c r="L1407" s="43" t="s">
        <v>1</v>
      </c>
      <c r="M1407" s="43" t="s">
        <v>1</v>
      </c>
      <c r="N1407" s="43" t="s">
        <v>1</v>
      </c>
      <c r="O1407" s="43" t="s">
        <v>1</v>
      </c>
      <c r="P1407" s="49">
        <f t="shared" si="123"/>
        <v>67.018949887215541</v>
      </c>
      <c r="Q1407" s="45">
        <v>0.38</v>
      </c>
      <c r="R1407" s="7" t="s">
        <v>1</v>
      </c>
      <c r="S1407" s="7" t="s">
        <v>1</v>
      </c>
    </row>
    <row r="1408" spans="1:19" x14ac:dyDescent="0.3">
      <c r="A1408" s="26">
        <v>37226</v>
      </c>
      <c r="B1408" s="67">
        <f t="shared" si="121"/>
        <v>971703.61138260714</v>
      </c>
      <c r="C1408" s="67">
        <f t="shared" si="122"/>
        <v>0.14000000000000001</v>
      </c>
      <c r="D1408" s="46">
        <f t="shared" si="120"/>
        <v>4.3901327608466323</v>
      </c>
      <c r="E1408" s="46"/>
      <c r="F1408" s="43" t="s">
        <v>1</v>
      </c>
      <c r="G1408" s="43" t="s">
        <v>1</v>
      </c>
      <c r="H1408" s="43" t="s">
        <v>1</v>
      </c>
      <c r="I1408" s="43" t="s">
        <v>1</v>
      </c>
      <c r="J1408" s="44" t="s">
        <v>1</v>
      </c>
      <c r="K1408" s="44" t="s">
        <v>1</v>
      </c>
      <c r="L1408" s="43" t="s">
        <v>1</v>
      </c>
      <c r="M1408" s="43" t="s">
        <v>1</v>
      </c>
      <c r="N1408" s="43" t="s">
        <v>1</v>
      </c>
      <c r="O1408" s="43" t="s">
        <v>1</v>
      </c>
      <c r="P1408" s="49">
        <f t="shared" si="123"/>
        <v>67.112776417057646</v>
      </c>
      <c r="Q1408" s="45">
        <v>0.14000000000000001</v>
      </c>
      <c r="R1408" s="7" t="s">
        <v>1</v>
      </c>
      <c r="S1408" s="7" t="s">
        <v>1</v>
      </c>
    </row>
    <row r="1409" spans="1:19" x14ac:dyDescent="0.3">
      <c r="A1409" s="26">
        <v>37257</v>
      </c>
      <c r="B1409" s="67">
        <f t="shared" si="121"/>
        <v>980643.28460732719</v>
      </c>
      <c r="C1409" s="67">
        <f t="shared" si="122"/>
        <v>0.92</v>
      </c>
      <c r="D1409" s="46">
        <f t="shared" si="120"/>
        <v>4.7742635328159366</v>
      </c>
      <c r="E1409" s="46"/>
      <c r="F1409" s="43" t="s">
        <v>1</v>
      </c>
      <c r="G1409" s="43" t="s">
        <v>1</v>
      </c>
      <c r="H1409" s="43" t="s">
        <v>1</v>
      </c>
      <c r="I1409" s="43" t="s">
        <v>1</v>
      </c>
      <c r="J1409" s="44" t="s">
        <v>1</v>
      </c>
      <c r="K1409" s="44" t="s">
        <v>1</v>
      </c>
      <c r="L1409" s="43" t="s">
        <v>1</v>
      </c>
      <c r="M1409" s="43" t="s">
        <v>1</v>
      </c>
      <c r="N1409" s="43" t="s">
        <v>1</v>
      </c>
      <c r="O1409" s="43" t="s">
        <v>1</v>
      </c>
      <c r="P1409" s="49">
        <f t="shared" si="123"/>
        <v>67.730213960094588</v>
      </c>
      <c r="Q1409" s="45">
        <v>0.92</v>
      </c>
      <c r="R1409" s="7" t="s">
        <v>1</v>
      </c>
      <c r="S1409" s="7" t="s">
        <v>1</v>
      </c>
    </row>
    <row r="1410" spans="1:19" x14ac:dyDescent="0.3">
      <c r="A1410" s="26">
        <v>37288</v>
      </c>
      <c r="B1410" s="67">
        <f t="shared" si="121"/>
        <v>980054.89863656275</v>
      </c>
      <c r="C1410" s="67">
        <f t="shared" si="122"/>
        <v>-0.06</v>
      </c>
      <c r="D1410" s="46">
        <f t="shared" si="120"/>
        <v>4.7847482985051926</v>
      </c>
      <c r="E1410" s="46"/>
      <c r="F1410" s="43" t="s">
        <v>1</v>
      </c>
      <c r="G1410" s="43" t="s">
        <v>1</v>
      </c>
      <c r="H1410" s="43" t="s">
        <v>1</v>
      </c>
      <c r="I1410" s="43" t="s">
        <v>1</v>
      </c>
      <c r="J1410" s="44" t="s">
        <v>1</v>
      </c>
      <c r="K1410" s="44" t="s">
        <v>1</v>
      </c>
      <c r="L1410" s="43" t="s">
        <v>1</v>
      </c>
      <c r="M1410" s="43" t="s">
        <v>1</v>
      </c>
      <c r="N1410" s="43" t="s">
        <v>1</v>
      </c>
      <c r="O1410" s="43" t="s">
        <v>1</v>
      </c>
      <c r="P1410" s="49">
        <f t="shared" si="123"/>
        <v>67.689575831718528</v>
      </c>
      <c r="Q1410" s="45">
        <v>-0.06</v>
      </c>
      <c r="R1410" s="7" t="s">
        <v>1</v>
      </c>
      <c r="S1410" s="7" t="s">
        <v>1</v>
      </c>
    </row>
    <row r="1411" spans="1:19" x14ac:dyDescent="0.3">
      <c r="A1411" s="26">
        <v>37316</v>
      </c>
      <c r="B1411" s="67">
        <f t="shared" si="121"/>
        <v>985053.17861960933</v>
      </c>
      <c r="C1411" s="67">
        <f t="shared" si="122"/>
        <v>0.51</v>
      </c>
      <c r="D1411" s="46">
        <f t="shared" si="120"/>
        <v>4.659793813800639</v>
      </c>
      <c r="E1411" s="46"/>
      <c r="F1411" s="43" t="s">
        <v>1</v>
      </c>
      <c r="G1411" s="43" t="s">
        <v>1</v>
      </c>
      <c r="H1411" s="43" t="s">
        <v>1</v>
      </c>
      <c r="I1411" s="43" t="s">
        <v>1</v>
      </c>
      <c r="J1411" s="44" t="s">
        <v>1</v>
      </c>
      <c r="K1411" s="44" t="s">
        <v>1</v>
      </c>
      <c r="L1411" s="43" t="s">
        <v>1</v>
      </c>
      <c r="M1411" s="43" t="s">
        <v>1</v>
      </c>
      <c r="N1411" s="43" t="s">
        <v>1</v>
      </c>
      <c r="O1411" s="43" t="s">
        <v>1</v>
      </c>
      <c r="P1411" s="49">
        <f t="shared" si="123"/>
        <v>68.034792668460298</v>
      </c>
      <c r="Q1411" s="45">
        <v>0.51</v>
      </c>
      <c r="R1411" s="7" t="s">
        <v>1</v>
      </c>
      <c r="S1411" s="7" t="s">
        <v>1</v>
      </c>
    </row>
    <row r="1412" spans="1:19" x14ac:dyDescent="0.3">
      <c r="A1412" s="26">
        <v>37347</v>
      </c>
      <c r="B1412" s="67">
        <f t="shared" si="121"/>
        <v>990470.97110201721</v>
      </c>
      <c r="C1412" s="67">
        <f t="shared" si="122"/>
        <v>0.55000000000000004</v>
      </c>
      <c r="D1412" s="46">
        <f t="shared" si="120"/>
        <v>4.7118633629617657</v>
      </c>
      <c r="E1412" s="46"/>
      <c r="F1412" s="43" t="s">
        <v>1</v>
      </c>
      <c r="G1412" s="43" t="s">
        <v>1</v>
      </c>
      <c r="H1412" s="43" t="s">
        <v>1</v>
      </c>
      <c r="I1412" s="43" t="s">
        <v>1</v>
      </c>
      <c r="J1412" s="44" t="s">
        <v>1</v>
      </c>
      <c r="K1412" s="44" t="s">
        <v>1</v>
      </c>
      <c r="L1412" s="43" t="s">
        <v>1</v>
      </c>
      <c r="M1412" s="43" t="s">
        <v>1</v>
      </c>
      <c r="N1412" s="43" t="s">
        <v>1</v>
      </c>
      <c r="O1412" s="43" t="s">
        <v>1</v>
      </c>
      <c r="P1412" s="49">
        <f t="shared" si="123"/>
        <v>68.408984028136828</v>
      </c>
      <c r="Q1412" s="45">
        <v>0.55000000000000004</v>
      </c>
      <c r="R1412" s="7" t="s">
        <v>1</v>
      </c>
      <c r="S1412" s="7" t="s">
        <v>1</v>
      </c>
    </row>
    <row r="1413" spans="1:19" x14ac:dyDescent="0.3">
      <c r="A1413" s="26">
        <v>37377</v>
      </c>
      <c r="B1413" s="67">
        <f t="shared" si="121"/>
        <v>992451.91304422123</v>
      </c>
      <c r="C1413" s="67">
        <f t="shared" si="122"/>
        <v>0.2</v>
      </c>
      <c r="D1413" s="46">
        <f t="shared" ref="D1413:D1476" si="124">((B1413/B1401)-1)*100</f>
        <v>4.680521889342204</v>
      </c>
      <c r="E1413" s="46"/>
      <c r="F1413" s="43" t="s">
        <v>1</v>
      </c>
      <c r="G1413" s="43" t="s">
        <v>1</v>
      </c>
      <c r="H1413" s="43" t="s">
        <v>1</v>
      </c>
      <c r="I1413" s="43" t="s">
        <v>1</v>
      </c>
      <c r="J1413" s="44" t="s">
        <v>1</v>
      </c>
      <c r="K1413" s="44" t="s">
        <v>1</v>
      </c>
      <c r="L1413" s="43" t="s">
        <v>1</v>
      </c>
      <c r="M1413" s="43" t="s">
        <v>1</v>
      </c>
      <c r="N1413" s="43" t="s">
        <v>1</v>
      </c>
      <c r="O1413" s="43" t="s">
        <v>1</v>
      </c>
      <c r="P1413" s="49">
        <f t="shared" si="123"/>
        <v>68.545801996193106</v>
      </c>
      <c r="Q1413" s="45">
        <v>0.2</v>
      </c>
      <c r="R1413" s="7" t="s">
        <v>1</v>
      </c>
      <c r="S1413" s="7" t="s">
        <v>1</v>
      </c>
    </row>
    <row r="1414" spans="1:19" x14ac:dyDescent="0.3">
      <c r="A1414" s="26">
        <v>37408</v>
      </c>
      <c r="B1414" s="67">
        <f t="shared" si="121"/>
        <v>997314.92741813778</v>
      </c>
      <c r="C1414" s="67">
        <f t="shared" si="122"/>
        <v>0.49</v>
      </c>
      <c r="D1414" s="46">
        <f t="shared" si="124"/>
        <v>4.9415966147246193</v>
      </c>
      <c r="E1414" s="46"/>
      <c r="F1414" s="43" t="s">
        <v>1</v>
      </c>
      <c r="G1414" s="43" t="s">
        <v>1</v>
      </c>
      <c r="H1414" s="43" t="s">
        <v>1</v>
      </c>
      <c r="I1414" s="43" t="s">
        <v>1</v>
      </c>
      <c r="J1414" s="44" t="s">
        <v>1</v>
      </c>
      <c r="K1414" s="44" t="s">
        <v>1</v>
      </c>
      <c r="L1414" s="43" t="s">
        <v>1</v>
      </c>
      <c r="M1414" s="43" t="s">
        <v>1</v>
      </c>
      <c r="N1414" s="43" t="s">
        <v>1</v>
      </c>
      <c r="O1414" s="43" t="s">
        <v>1</v>
      </c>
      <c r="P1414" s="49">
        <f t="shared" si="123"/>
        <v>68.881676425974447</v>
      </c>
      <c r="Q1414" s="45">
        <v>0.49</v>
      </c>
      <c r="R1414" s="7" t="s">
        <v>1</v>
      </c>
      <c r="S1414" s="7" t="s">
        <v>1</v>
      </c>
    </row>
    <row r="1415" spans="1:19" x14ac:dyDescent="0.3">
      <c r="A1415" s="26">
        <v>37438</v>
      </c>
      <c r="B1415" s="67">
        <f t="shared" si="121"/>
        <v>1000207.1407076503</v>
      </c>
      <c r="C1415" s="67">
        <f t="shared" si="122"/>
        <v>0.28999999999999998</v>
      </c>
      <c r="D1415" s="46">
        <f t="shared" si="124"/>
        <v>5.5202799728367058</v>
      </c>
      <c r="E1415" s="46"/>
      <c r="F1415" s="43" t="s">
        <v>1</v>
      </c>
      <c r="G1415" s="43" t="s">
        <v>1</v>
      </c>
      <c r="H1415" s="43" t="s">
        <v>1</v>
      </c>
      <c r="I1415" s="43" t="s">
        <v>1</v>
      </c>
      <c r="J1415" s="44" t="s">
        <v>1</v>
      </c>
      <c r="K1415" s="44" t="s">
        <v>1</v>
      </c>
      <c r="L1415" s="43" t="s">
        <v>1</v>
      </c>
      <c r="M1415" s="43" t="s">
        <v>1</v>
      </c>
      <c r="N1415" s="43" t="s">
        <v>1</v>
      </c>
      <c r="O1415" s="43" t="s">
        <v>1</v>
      </c>
      <c r="P1415" s="49">
        <f t="shared" si="123"/>
        <v>69.081433287609769</v>
      </c>
      <c r="Q1415" s="45">
        <v>0.28999999999999998</v>
      </c>
      <c r="R1415" s="7" t="s">
        <v>1</v>
      </c>
      <c r="S1415" s="7" t="s">
        <v>1</v>
      </c>
    </row>
    <row r="1416" spans="1:19" x14ac:dyDescent="0.3">
      <c r="A1416" s="26">
        <v>37469</v>
      </c>
      <c r="B1416" s="67">
        <f t="shared" si="121"/>
        <v>1004007.9278423394</v>
      </c>
      <c r="C1416" s="67">
        <f t="shared" si="122"/>
        <v>0.38</v>
      </c>
      <c r="D1416" s="46">
        <f t="shared" si="124"/>
        <v>5.2999871127681564</v>
      </c>
      <c r="E1416" s="46"/>
      <c r="F1416" s="43" t="s">
        <v>1</v>
      </c>
      <c r="G1416" s="43" t="s">
        <v>1</v>
      </c>
      <c r="H1416" s="43" t="s">
        <v>1</v>
      </c>
      <c r="I1416" s="43" t="s">
        <v>1</v>
      </c>
      <c r="J1416" s="44" t="s">
        <v>1</v>
      </c>
      <c r="K1416" s="44" t="s">
        <v>1</v>
      </c>
      <c r="L1416" s="43" t="s">
        <v>1</v>
      </c>
      <c r="M1416" s="43" t="s">
        <v>1</v>
      </c>
      <c r="N1416" s="43" t="s">
        <v>1</v>
      </c>
      <c r="O1416" s="43" t="s">
        <v>1</v>
      </c>
      <c r="P1416" s="49">
        <f t="shared" si="123"/>
        <v>69.343942734102683</v>
      </c>
      <c r="Q1416" s="45">
        <v>0.38</v>
      </c>
      <c r="R1416" s="7" t="s">
        <v>1</v>
      </c>
      <c r="S1416" s="7" t="s">
        <v>1</v>
      </c>
    </row>
    <row r="1417" spans="1:19" x14ac:dyDescent="0.3">
      <c r="A1417" s="26">
        <v>37500</v>
      </c>
      <c r="B1417" s="67">
        <f t="shared" si="121"/>
        <v>1010031.9754093934</v>
      </c>
      <c r="C1417" s="67">
        <f t="shared" si="122"/>
        <v>0.6</v>
      </c>
      <c r="D1417" s="46">
        <f t="shared" si="124"/>
        <v>4.9556990344245877</v>
      </c>
      <c r="E1417" s="46"/>
      <c r="F1417" s="43" t="s">
        <v>1</v>
      </c>
      <c r="G1417" s="43" t="s">
        <v>1</v>
      </c>
      <c r="H1417" s="43" t="s">
        <v>1</v>
      </c>
      <c r="I1417" s="43" t="s">
        <v>1</v>
      </c>
      <c r="J1417" s="44" t="s">
        <v>1</v>
      </c>
      <c r="K1417" s="44" t="s">
        <v>1</v>
      </c>
      <c r="L1417" s="43" t="s">
        <v>1</v>
      </c>
      <c r="M1417" s="43" t="s">
        <v>1</v>
      </c>
      <c r="N1417" s="43" t="s">
        <v>1</v>
      </c>
      <c r="O1417" s="43" t="s">
        <v>1</v>
      </c>
      <c r="P1417" s="49">
        <f t="shared" si="123"/>
        <v>69.7600063905073</v>
      </c>
      <c r="Q1417" s="45">
        <v>0.6</v>
      </c>
      <c r="R1417" s="7" t="s">
        <v>1</v>
      </c>
      <c r="S1417" s="7" t="s">
        <v>1</v>
      </c>
    </row>
    <row r="1418" spans="1:19" x14ac:dyDescent="0.3">
      <c r="A1418" s="26">
        <v>37530</v>
      </c>
      <c r="B1418" s="67">
        <f t="shared" si="121"/>
        <v>1014476.1161011948</v>
      </c>
      <c r="C1418" s="67">
        <f t="shared" si="122"/>
        <v>0.44</v>
      </c>
      <c r="D1418" s="46">
        <f t="shared" si="124"/>
        <v>4.9452504830025612</v>
      </c>
      <c r="E1418" s="46"/>
      <c r="F1418" s="43" t="s">
        <v>1</v>
      </c>
      <c r="G1418" s="43" t="s">
        <v>1</v>
      </c>
      <c r="H1418" s="43" t="s">
        <v>1</v>
      </c>
      <c r="I1418" s="43" t="s">
        <v>1</v>
      </c>
      <c r="J1418" s="44" t="s">
        <v>1</v>
      </c>
      <c r="K1418" s="44" t="s">
        <v>1</v>
      </c>
      <c r="L1418" s="43" t="s">
        <v>1</v>
      </c>
      <c r="M1418" s="43" t="s">
        <v>1</v>
      </c>
      <c r="N1418" s="43" t="s">
        <v>1</v>
      </c>
      <c r="O1418" s="43" t="s">
        <v>1</v>
      </c>
      <c r="P1418" s="49">
        <f t="shared" si="123"/>
        <v>70.066950418625524</v>
      </c>
      <c r="Q1418" s="45">
        <v>0.44</v>
      </c>
      <c r="R1418" s="7" t="s">
        <v>1</v>
      </c>
      <c r="S1418" s="7" t="s">
        <v>1</v>
      </c>
    </row>
    <row r="1419" spans="1:19" x14ac:dyDescent="0.3">
      <c r="A1419" s="26">
        <v>37561</v>
      </c>
      <c r="B1419" s="67">
        <f t="shared" si="121"/>
        <v>1022693.3726416144</v>
      </c>
      <c r="C1419" s="67">
        <f t="shared" si="122"/>
        <v>0.81</v>
      </c>
      <c r="D1419" s="46">
        <f t="shared" si="124"/>
        <v>5.3948067462790128</v>
      </c>
      <c r="E1419" s="46"/>
      <c r="F1419" s="43" t="s">
        <v>1</v>
      </c>
      <c r="G1419" s="43" t="s">
        <v>1</v>
      </c>
      <c r="H1419" s="43" t="s">
        <v>1</v>
      </c>
      <c r="I1419" s="43" t="s">
        <v>1</v>
      </c>
      <c r="J1419" s="44" t="s">
        <v>1</v>
      </c>
      <c r="K1419" s="44" t="s">
        <v>1</v>
      </c>
      <c r="L1419" s="43" t="s">
        <v>1</v>
      </c>
      <c r="M1419" s="43" t="s">
        <v>1</v>
      </c>
      <c r="N1419" s="43" t="s">
        <v>1</v>
      </c>
      <c r="O1419" s="43" t="s">
        <v>1</v>
      </c>
      <c r="P1419" s="49">
        <f t="shared" si="123"/>
        <v>70.634492717016386</v>
      </c>
      <c r="Q1419" s="45">
        <v>0.81</v>
      </c>
      <c r="R1419" s="7" t="s">
        <v>1</v>
      </c>
      <c r="S1419" s="7" t="s">
        <v>1</v>
      </c>
    </row>
    <row r="1420" spans="1:19" x14ac:dyDescent="0.3">
      <c r="A1420" s="26">
        <v>37591</v>
      </c>
      <c r="B1420" s="67">
        <f t="shared" si="121"/>
        <v>1027193.2234812374</v>
      </c>
      <c r="C1420" s="67">
        <f t="shared" si="122"/>
        <v>0.44</v>
      </c>
      <c r="D1420" s="46">
        <f t="shared" si="124"/>
        <v>5.710549127184561</v>
      </c>
      <c r="E1420" s="46"/>
      <c r="F1420" s="43" t="s">
        <v>1</v>
      </c>
      <c r="G1420" s="43" t="s">
        <v>1</v>
      </c>
      <c r="H1420" s="43" t="s">
        <v>1</v>
      </c>
      <c r="I1420" s="43" t="s">
        <v>1</v>
      </c>
      <c r="J1420" s="44" t="s">
        <v>1</v>
      </c>
      <c r="K1420" s="44" t="s">
        <v>1</v>
      </c>
      <c r="L1420" s="43" t="s">
        <v>1</v>
      </c>
      <c r="M1420" s="43" t="s">
        <v>1</v>
      </c>
      <c r="N1420" s="43" t="s">
        <v>1</v>
      </c>
      <c r="O1420" s="43" t="s">
        <v>1</v>
      </c>
      <c r="P1420" s="49">
        <f t="shared" si="123"/>
        <v>70.945284484971253</v>
      </c>
      <c r="Q1420" s="45">
        <v>0.44</v>
      </c>
      <c r="R1420" s="7" t="s">
        <v>1</v>
      </c>
      <c r="S1420" s="7" t="s">
        <v>1</v>
      </c>
    </row>
    <row r="1421" spans="1:19" x14ac:dyDescent="0.3">
      <c r="A1421" s="26">
        <v>37622</v>
      </c>
      <c r="B1421" s="67">
        <f t="shared" si="121"/>
        <v>1031301.9963751624</v>
      </c>
      <c r="C1421" s="67">
        <f t="shared" si="122"/>
        <v>0.4</v>
      </c>
      <c r="D1421" s="46">
        <f t="shared" si="124"/>
        <v>5.1658653623595896</v>
      </c>
      <c r="E1421" s="46"/>
      <c r="F1421" s="43" t="s">
        <v>1</v>
      </c>
      <c r="G1421" s="43" t="s">
        <v>1</v>
      </c>
      <c r="H1421" s="43" t="s">
        <v>1</v>
      </c>
      <c r="I1421" s="43" t="s">
        <v>1</v>
      </c>
      <c r="J1421" s="44" t="s">
        <v>1</v>
      </c>
      <c r="K1421" s="44" t="s">
        <v>1</v>
      </c>
      <c r="L1421" s="43" t="s">
        <v>1</v>
      </c>
      <c r="M1421" s="43" t="s">
        <v>1</v>
      </c>
      <c r="N1421" s="43" t="s">
        <v>1</v>
      </c>
      <c r="O1421" s="43" t="s">
        <v>1</v>
      </c>
      <c r="P1421" s="49">
        <f t="shared" si="123"/>
        <v>71.229065622911136</v>
      </c>
      <c r="Q1421" s="45">
        <v>0.4</v>
      </c>
      <c r="R1421" s="7" t="s">
        <v>1</v>
      </c>
      <c r="S1421" s="7" t="s">
        <v>1</v>
      </c>
    </row>
    <row r="1422" spans="1:19" x14ac:dyDescent="0.3">
      <c r="A1422" s="26">
        <v>37653</v>
      </c>
      <c r="B1422" s="67">
        <f t="shared" si="121"/>
        <v>1034189.6419650128</v>
      </c>
      <c r="C1422" s="67">
        <f t="shared" si="122"/>
        <v>0.28000000000000003</v>
      </c>
      <c r="D1422" s="46">
        <f t="shared" si="124"/>
        <v>5.5236439717572416</v>
      </c>
      <c r="E1422" s="46"/>
      <c r="F1422" s="43" t="s">
        <v>1</v>
      </c>
      <c r="G1422" s="43" t="s">
        <v>1</v>
      </c>
      <c r="H1422" s="43" t="s">
        <v>1</v>
      </c>
      <c r="I1422" s="43" t="s">
        <v>1</v>
      </c>
      <c r="J1422" s="44" t="s">
        <v>1</v>
      </c>
      <c r="K1422" s="44" t="s">
        <v>1</v>
      </c>
      <c r="L1422" s="43" t="s">
        <v>1</v>
      </c>
      <c r="M1422" s="43" t="s">
        <v>1</v>
      </c>
      <c r="N1422" s="43" t="s">
        <v>1</v>
      </c>
      <c r="O1422" s="43" t="s">
        <v>1</v>
      </c>
      <c r="P1422" s="49">
        <f t="shared" si="123"/>
        <v>71.428507006655281</v>
      </c>
      <c r="Q1422" s="45">
        <v>0.28000000000000003</v>
      </c>
      <c r="R1422" s="7" t="s">
        <v>1</v>
      </c>
      <c r="S1422" s="7" t="s">
        <v>1</v>
      </c>
    </row>
    <row r="1423" spans="1:19" x14ac:dyDescent="0.3">
      <c r="A1423" s="26">
        <v>37681</v>
      </c>
      <c r="B1423" s="67">
        <f t="shared" si="121"/>
        <v>1040705.0367093923</v>
      </c>
      <c r="C1423" s="67">
        <f t="shared" si="122"/>
        <v>0.63</v>
      </c>
      <c r="D1423" s="46">
        <f t="shared" si="124"/>
        <v>5.6496298167140635</v>
      </c>
      <c r="E1423" s="46"/>
      <c r="F1423" s="43" t="s">
        <v>1</v>
      </c>
      <c r="G1423" s="43" t="s">
        <v>1</v>
      </c>
      <c r="H1423" s="43" t="s">
        <v>1</v>
      </c>
      <c r="I1423" s="43" t="s">
        <v>1</v>
      </c>
      <c r="J1423" s="44" t="s">
        <v>1</v>
      </c>
      <c r="K1423" s="44" t="s">
        <v>1</v>
      </c>
      <c r="L1423" s="43" t="s">
        <v>1</v>
      </c>
      <c r="M1423" s="43" t="s">
        <v>1</v>
      </c>
      <c r="N1423" s="43" t="s">
        <v>1</v>
      </c>
      <c r="O1423" s="43" t="s">
        <v>1</v>
      </c>
      <c r="P1423" s="49">
        <f t="shared" si="123"/>
        <v>71.878506600797209</v>
      </c>
      <c r="Q1423" s="45">
        <v>0.63</v>
      </c>
      <c r="R1423" s="7" t="s">
        <v>1</v>
      </c>
      <c r="S1423" s="7" t="s">
        <v>1</v>
      </c>
    </row>
    <row r="1424" spans="1:19" x14ac:dyDescent="0.3">
      <c r="A1424" s="26">
        <v>37712</v>
      </c>
      <c r="B1424" s="67">
        <f t="shared" si="121"/>
        <v>1042474.2352717983</v>
      </c>
      <c r="C1424" s="67">
        <f t="shared" si="122"/>
        <v>0.17</v>
      </c>
      <c r="D1424" s="46">
        <f t="shared" si="124"/>
        <v>5.2503572226777484</v>
      </c>
      <c r="E1424" s="46"/>
      <c r="F1424" s="43" t="s">
        <v>1</v>
      </c>
      <c r="G1424" s="43" t="s">
        <v>1</v>
      </c>
      <c r="H1424" s="43" t="s">
        <v>1</v>
      </c>
      <c r="I1424" s="43" t="s">
        <v>1</v>
      </c>
      <c r="J1424" s="44" t="s">
        <v>1</v>
      </c>
      <c r="K1424" s="44" t="s">
        <v>1</v>
      </c>
      <c r="L1424" s="43" t="s">
        <v>1</v>
      </c>
      <c r="M1424" s="43" t="s">
        <v>1</v>
      </c>
      <c r="N1424" s="43" t="s">
        <v>1</v>
      </c>
      <c r="O1424" s="43" t="s">
        <v>1</v>
      </c>
      <c r="P1424" s="49">
        <f t="shared" si="123"/>
        <v>72.000700062018566</v>
      </c>
      <c r="Q1424" s="45">
        <v>0.17</v>
      </c>
      <c r="R1424" s="7" t="s">
        <v>1</v>
      </c>
      <c r="S1424" s="7" t="s">
        <v>1</v>
      </c>
    </row>
    <row r="1425" spans="1:19" x14ac:dyDescent="0.3">
      <c r="A1425" s="26">
        <v>37742</v>
      </c>
      <c r="B1425" s="67">
        <f t="shared" si="121"/>
        <v>1039138.3177189286</v>
      </c>
      <c r="C1425" s="67">
        <f t="shared" si="122"/>
        <v>-0.32</v>
      </c>
      <c r="D1425" s="46">
        <f t="shared" si="124"/>
        <v>4.7041477839971702</v>
      </c>
      <c r="E1425" s="46"/>
      <c r="F1425" s="43" t="s">
        <v>1</v>
      </c>
      <c r="G1425" s="43" t="s">
        <v>1</v>
      </c>
      <c r="H1425" s="43" t="s">
        <v>1</v>
      </c>
      <c r="I1425" s="43" t="s">
        <v>1</v>
      </c>
      <c r="J1425" s="44" t="s">
        <v>1</v>
      </c>
      <c r="K1425" s="44" t="s">
        <v>1</v>
      </c>
      <c r="L1425" s="43" t="s">
        <v>1</v>
      </c>
      <c r="M1425" s="43" t="s">
        <v>1</v>
      </c>
      <c r="N1425" s="43" t="s">
        <v>1</v>
      </c>
      <c r="O1425" s="43" t="s">
        <v>1</v>
      </c>
      <c r="P1425" s="49">
        <f t="shared" si="123"/>
        <v>71.770297821820108</v>
      </c>
      <c r="Q1425" s="45">
        <v>-0.32</v>
      </c>
      <c r="R1425" s="7" t="s">
        <v>1</v>
      </c>
      <c r="S1425" s="7" t="s">
        <v>1</v>
      </c>
    </row>
    <row r="1426" spans="1:19" x14ac:dyDescent="0.3">
      <c r="A1426" s="26">
        <v>37773</v>
      </c>
      <c r="B1426" s="67">
        <f t="shared" si="121"/>
        <v>1039969.6283731036</v>
      </c>
      <c r="C1426" s="67">
        <f t="shared" si="122"/>
        <v>0.08</v>
      </c>
      <c r="D1426" s="46">
        <f t="shared" si="124"/>
        <v>4.2769540274896656</v>
      </c>
      <c r="E1426" s="46"/>
      <c r="F1426" s="43" t="s">
        <v>1</v>
      </c>
      <c r="G1426" s="43" t="s">
        <v>1</v>
      </c>
      <c r="H1426" s="43" t="s">
        <v>1</v>
      </c>
      <c r="I1426" s="43" t="s">
        <v>1</v>
      </c>
      <c r="J1426" s="44" t="s">
        <v>1</v>
      </c>
      <c r="K1426" s="44" t="s">
        <v>1</v>
      </c>
      <c r="L1426" s="43" t="s">
        <v>1</v>
      </c>
      <c r="M1426" s="43" t="s">
        <v>1</v>
      </c>
      <c r="N1426" s="43" t="s">
        <v>1</v>
      </c>
      <c r="O1426" s="43" t="s">
        <v>1</v>
      </c>
      <c r="P1426" s="49">
        <f t="shared" si="123"/>
        <v>71.827714060077554</v>
      </c>
      <c r="Q1426" s="45">
        <v>0.08</v>
      </c>
      <c r="R1426" s="7" t="s">
        <v>1</v>
      </c>
      <c r="S1426" s="7" t="s">
        <v>1</v>
      </c>
    </row>
    <row r="1427" spans="1:19" x14ac:dyDescent="0.3">
      <c r="A1427" s="26">
        <v>37803</v>
      </c>
      <c r="B1427" s="67">
        <f t="shared" si="121"/>
        <v>1041425.585852826</v>
      </c>
      <c r="C1427" s="67">
        <f t="shared" si="122"/>
        <v>0.14000000000000001</v>
      </c>
      <c r="D1427" s="46">
        <f t="shared" si="124"/>
        <v>4.1209908895484926</v>
      </c>
      <c r="E1427" s="46"/>
      <c r="F1427" s="43" t="s">
        <v>1</v>
      </c>
      <c r="G1427" s="43" t="s">
        <v>1</v>
      </c>
      <c r="H1427" s="43" t="s">
        <v>1</v>
      </c>
      <c r="I1427" s="43" t="s">
        <v>1</v>
      </c>
      <c r="J1427" s="44" t="s">
        <v>1</v>
      </c>
      <c r="K1427" s="44" t="s">
        <v>1</v>
      </c>
      <c r="L1427" s="43" t="s">
        <v>1</v>
      </c>
      <c r="M1427" s="43" t="s">
        <v>1</v>
      </c>
      <c r="N1427" s="43" t="s">
        <v>1</v>
      </c>
      <c r="O1427" s="43" t="s">
        <v>1</v>
      </c>
      <c r="P1427" s="49">
        <f t="shared" si="123"/>
        <v>71.928272859761663</v>
      </c>
      <c r="Q1427" s="45">
        <v>0.14000000000000001</v>
      </c>
      <c r="R1427" s="7" t="s">
        <v>1</v>
      </c>
      <c r="S1427" s="7" t="s">
        <v>1</v>
      </c>
    </row>
    <row r="1428" spans="1:19" x14ac:dyDescent="0.3">
      <c r="A1428" s="26">
        <v>37834</v>
      </c>
      <c r="B1428" s="67">
        <f t="shared" si="121"/>
        <v>1044549.8626103844</v>
      </c>
      <c r="C1428" s="67">
        <f t="shared" si="122"/>
        <v>0.3</v>
      </c>
      <c r="D1428" s="46">
        <f t="shared" si="124"/>
        <v>4.0380094263968047</v>
      </c>
      <c r="E1428" s="46"/>
      <c r="F1428" s="43" t="s">
        <v>1</v>
      </c>
      <c r="G1428" s="43" t="s">
        <v>1</v>
      </c>
      <c r="H1428" s="43" t="s">
        <v>1</v>
      </c>
      <c r="I1428" s="43" t="s">
        <v>1</v>
      </c>
      <c r="J1428" s="44" t="s">
        <v>1</v>
      </c>
      <c r="K1428" s="44" t="s">
        <v>1</v>
      </c>
      <c r="L1428" s="43" t="s">
        <v>1</v>
      </c>
      <c r="M1428" s="43" t="s">
        <v>1</v>
      </c>
      <c r="N1428" s="43" t="s">
        <v>1</v>
      </c>
      <c r="O1428" s="43" t="s">
        <v>1</v>
      </c>
      <c r="P1428" s="49">
        <f t="shared" si="123"/>
        <v>72.144057678340943</v>
      </c>
      <c r="Q1428" s="45">
        <v>0.3</v>
      </c>
      <c r="R1428" s="7" t="s">
        <v>1</v>
      </c>
      <c r="S1428" s="7" t="s">
        <v>1</v>
      </c>
    </row>
    <row r="1429" spans="1:19" x14ac:dyDescent="0.3">
      <c r="A1429" s="26">
        <v>37865</v>
      </c>
      <c r="B1429" s="67">
        <f t="shared" si="121"/>
        <v>1050817.1617860466</v>
      </c>
      <c r="C1429" s="67">
        <f t="shared" si="122"/>
        <v>0.6</v>
      </c>
      <c r="D1429" s="46">
        <f t="shared" si="124"/>
        <v>4.0380094263968047</v>
      </c>
      <c r="E1429" s="46"/>
      <c r="F1429" s="43" t="s">
        <v>1</v>
      </c>
      <c r="G1429" s="43" t="s">
        <v>1</v>
      </c>
      <c r="H1429" s="43" t="s">
        <v>1</v>
      </c>
      <c r="I1429" s="43" t="s">
        <v>1</v>
      </c>
      <c r="J1429" s="44" t="s">
        <v>1</v>
      </c>
      <c r="K1429" s="44" t="s">
        <v>1</v>
      </c>
      <c r="L1429" s="43" t="s">
        <v>1</v>
      </c>
      <c r="M1429" s="43" t="s">
        <v>1</v>
      </c>
      <c r="N1429" s="43" t="s">
        <v>1</v>
      </c>
      <c r="O1429" s="43" t="s">
        <v>1</v>
      </c>
      <c r="P1429" s="49">
        <f t="shared" si="123"/>
        <v>72.57692202441099</v>
      </c>
      <c r="Q1429" s="45">
        <v>0.6</v>
      </c>
      <c r="R1429" s="7" t="s">
        <v>1</v>
      </c>
      <c r="S1429" s="7" t="s">
        <v>1</v>
      </c>
    </row>
    <row r="1430" spans="1:19" x14ac:dyDescent="0.3">
      <c r="A1430" s="26">
        <v>37895</v>
      </c>
      <c r="B1430" s="67">
        <f t="shared" si="121"/>
        <v>1054705.1852846551</v>
      </c>
      <c r="C1430" s="67">
        <f t="shared" si="122"/>
        <v>0.37</v>
      </c>
      <c r="D1430" s="46">
        <f t="shared" si="124"/>
        <v>3.9655018531207453</v>
      </c>
      <c r="E1430" s="46"/>
      <c r="F1430" s="43" t="s">
        <v>1</v>
      </c>
      <c r="G1430" s="43" t="s">
        <v>1</v>
      </c>
      <c r="H1430" s="43" t="s">
        <v>1</v>
      </c>
      <c r="I1430" s="43" t="s">
        <v>1</v>
      </c>
      <c r="J1430" s="44" t="s">
        <v>1</v>
      </c>
      <c r="K1430" s="44" t="s">
        <v>1</v>
      </c>
      <c r="L1430" s="43" t="s">
        <v>1</v>
      </c>
      <c r="M1430" s="43" t="s">
        <v>1</v>
      </c>
      <c r="N1430" s="43" t="s">
        <v>1</v>
      </c>
      <c r="O1430" s="43" t="s">
        <v>1</v>
      </c>
      <c r="P1430" s="49">
        <f t="shared" si="123"/>
        <v>72.845456635901314</v>
      </c>
      <c r="Q1430" s="45">
        <v>0.37</v>
      </c>
      <c r="R1430" s="7" t="s">
        <v>1</v>
      </c>
      <c r="S1430" s="7" t="s">
        <v>1</v>
      </c>
    </row>
    <row r="1431" spans="1:19" x14ac:dyDescent="0.3">
      <c r="A1431" s="26">
        <v>37926</v>
      </c>
      <c r="B1431" s="67">
        <f t="shared" si="121"/>
        <v>1063459.2383225176</v>
      </c>
      <c r="C1431" s="67">
        <f t="shared" si="122"/>
        <v>0.83</v>
      </c>
      <c r="D1431" s="46">
        <f t="shared" si="124"/>
        <v>3.9861278826521573</v>
      </c>
      <c r="E1431" s="46"/>
      <c r="F1431" s="43" t="s">
        <v>1</v>
      </c>
      <c r="G1431" s="43" t="s">
        <v>1</v>
      </c>
      <c r="H1431" s="43" t="s">
        <v>1</v>
      </c>
      <c r="I1431" s="43" t="s">
        <v>1</v>
      </c>
      <c r="J1431" s="44" t="s">
        <v>1</v>
      </c>
      <c r="K1431" s="44" t="s">
        <v>1</v>
      </c>
      <c r="L1431" s="43" t="s">
        <v>1</v>
      </c>
      <c r="M1431" s="43" t="s">
        <v>1</v>
      </c>
      <c r="N1431" s="43" t="s">
        <v>1</v>
      </c>
      <c r="O1431" s="43" t="s">
        <v>1</v>
      </c>
      <c r="P1431" s="49">
        <f t="shared" si="123"/>
        <v>73.450073925979297</v>
      </c>
      <c r="Q1431" s="45">
        <v>0.83</v>
      </c>
      <c r="R1431" s="7" t="s">
        <v>1</v>
      </c>
      <c r="S1431" s="7" t="s">
        <v>1</v>
      </c>
    </row>
    <row r="1432" spans="1:19" x14ac:dyDescent="0.3">
      <c r="A1432" s="26">
        <v>37956</v>
      </c>
      <c r="B1432" s="67">
        <f t="shared" si="121"/>
        <v>1068032.1130473043</v>
      </c>
      <c r="C1432" s="67">
        <f t="shared" si="122"/>
        <v>0.43</v>
      </c>
      <c r="D1432" s="46">
        <f t="shared" si="124"/>
        <v>3.9757748233249401</v>
      </c>
      <c r="E1432" s="46"/>
      <c r="F1432" s="43" t="s">
        <v>1</v>
      </c>
      <c r="G1432" s="43" t="s">
        <v>1</v>
      </c>
      <c r="H1432" s="43" t="s">
        <v>1</v>
      </c>
      <c r="I1432" s="43" t="s">
        <v>1</v>
      </c>
      <c r="J1432" s="44" t="s">
        <v>1</v>
      </c>
      <c r="K1432" s="44" t="s">
        <v>1</v>
      </c>
      <c r="L1432" s="43" t="s">
        <v>1</v>
      </c>
      <c r="M1432" s="43" t="s">
        <v>1</v>
      </c>
      <c r="N1432" s="43" t="s">
        <v>1</v>
      </c>
      <c r="O1432" s="43" t="s">
        <v>1</v>
      </c>
      <c r="P1432" s="49">
        <f t="shared" si="123"/>
        <v>73.765909243861003</v>
      </c>
      <c r="Q1432" s="45">
        <v>0.43</v>
      </c>
      <c r="R1432" s="7" t="s">
        <v>1</v>
      </c>
      <c r="S1432" s="7" t="s">
        <v>1</v>
      </c>
    </row>
    <row r="1433" spans="1:19" x14ac:dyDescent="0.3">
      <c r="A1433" s="26">
        <v>37987</v>
      </c>
      <c r="B1433" s="67">
        <f t="shared" si="121"/>
        <v>1074653.9121481976</v>
      </c>
      <c r="C1433" s="67">
        <f t="shared" si="122"/>
        <v>0.62</v>
      </c>
      <c r="D1433" s="46">
        <f t="shared" si="124"/>
        <v>4.2036101864836306</v>
      </c>
      <c r="E1433" s="46"/>
      <c r="F1433" s="43" t="s">
        <v>1</v>
      </c>
      <c r="G1433" s="43" t="s">
        <v>1</v>
      </c>
      <c r="H1433" s="43" t="s">
        <v>1</v>
      </c>
      <c r="I1433" s="43" t="s">
        <v>1</v>
      </c>
      <c r="J1433" s="44" t="s">
        <v>1</v>
      </c>
      <c r="K1433" s="44" t="s">
        <v>1</v>
      </c>
      <c r="L1433" s="43" t="s">
        <v>1</v>
      </c>
      <c r="M1433" s="43" t="s">
        <v>1</v>
      </c>
      <c r="N1433" s="43" t="s">
        <v>1</v>
      </c>
      <c r="O1433" s="43" t="s">
        <v>1</v>
      </c>
      <c r="P1433" s="49">
        <f t="shared" si="123"/>
        <v>74.223257881172941</v>
      </c>
      <c r="Q1433" s="45">
        <v>0.62</v>
      </c>
      <c r="R1433" s="7" t="s">
        <v>1</v>
      </c>
      <c r="S1433" s="7" t="s">
        <v>1</v>
      </c>
    </row>
    <row r="1434" spans="1:19" x14ac:dyDescent="0.3">
      <c r="A1434" s="26">
        <v>38018</v>
      </c>
      <c r="B1434" s="67">
        <f t="shared" si="121"/>
        <v>1081101.8356210869</v>
      </c>
      <c r="C1434" s="67">
        <f t="shared" si="122"/>
        <v>0.6</v>
      </c>
      <c r="D1434" s="46">
        <f t="shared" si="124"/>
        <v>4.5361306816937841</v>
      </c>
      <c r="E1434" s="46"/>
      <c r="F1434" s="43" t="s">
        <v>1</v>
      </c>
      <c r="G1434" s="43" t="s">
        <v>1</v>
      </c>
      <c r="H1434" s="43" t="s">
        <v>1</v>
      </c>
      <c r="I1434" s="43" t="s">
        <v>1</v>
      </c>
      <c r="J1434" s="44" t="s">
        <v>1</v>
      </c>
      <c r="K1434" s="44" t="s">
        <v>1</v>
      </c>
      <c r="L1434" s="43" t="s">
        <v>1</v>
      </c>
      <c r="M1434" s="43" t="s">
        <v>1</v>
      </c>
      <c r="N1434" s="43" t="s">
        <v>1</v>
      </c>
      <c r="O1434" s="43" t="s">
        <v>1</v>
      </c>
      <c r="P1434" s="49">
        <f t="shared" si="123"/>
        <v>74.668597428459975</v>
      </c>
      <c r="Q1434" s="45">
        <v>0.6</v>
      </c>
      <c r="R1434" s="7" t="s">
        <v>1</v>
      </c>
      <c r="S1434" s="7" t="s">
        <v>1</v>
      </c>
    </row>
    <row r="1435" spans="1:19" x14ac:dyDescent="0.3">
      <c r="A1435" s="26">
        <v>38047</v>
      </c>
      <c r="B1435" s="67">
        <f t="shared" si="121"/>
        <v>1084777.5818621987</v>
      </c>
      <c r="C1435" s="67">
        <f t="shared" si="122"/>
        <v>0.34</v>
      </c>
      <c r="D1435" s="46">
        <f t="shared" si="124"/>
        <v>4.234873820939633</v>
      </c>
      <c r="E1435" s="46"/>
      <c r="F1435" s="43" t="s">
        <v>1</v>
      </c>
      <c r="G1435" s="43" t="s">
        <v>1</v>
      </c>
      <c r="H1435" s="43" t="s">
        <v>1</v>
      </c>
      <c r="I1435" s="43" t="s">
        <v>1</v>
      </c>
      <c r="J1435" s="44" t="s">
        <v>1</v>
      </c>
      <c r="K1435" s="44" t="s">
        <v>1</v>
      </c>
      <c r="L1435" s="43" t="s">
        <v>1</v>
      </c>
      <c r="M1435" s="43" t="s">
        <v>1</v>
      </c>
      <c r="N1435" s="43" t="s">
        <v>1</v>
      </c>
      <c r="O1435" s="43" t="s">
        <v>1</v>
      </c>
      <c r="P1435" s="49">
        <f t="shared" si="123"/>
        <v>74.922470659716751</v>
      </c>
      <c r="Q1435" s="45">
        <v>0.34</v>
      </c>
      <c r="R1435" s="7" t="s">
        <v>1</v>
      </c>
      <c r="S1435" s="7" t="s">
        <v>1</v>
      </c>
    </row>
    <row r="1436" spans="1:19" x14ac:dyDescent="0.3">
      <c r="A1436" s="26">
        <v>38078</v>
      </c>
      <c r="B1436" s="67">
        <f t="shared" si="121"/>
        <v>1086404.7482349919</v>
      </c>
      <c r="C1436" s="67">
        <f t="shared" si="122"/>
        <v>0.15</v>
      </c>
      <c r="D1436" s="46">
        <f t="shared" si="124"/>
        <v>4.2140622258870275</v>
      </c>
      <c r="E1436" s="46"/>
      <c r="F1436" s="43" t="s">
        <v>1</v>
      </c>
      <c r="G1436" s="43" t="s">
        <v>1</v>
      </c>
      <c r="H1436" s="43" t="s">
        <v>1</v>
      </c>
      <c r="I1436" s="43" t="s">
        <v>1</v>
      </c>
      <c r="J1436" s="44" t="s">
        <v>1</v>
      </c>
      <c r="K1436" s="44" t="s">
        <v>1</v>
      </c>
      <c r="L1436" s="43" t="s">
        <v>1</v>
      </c>
      <c r="M1436" s="43" t="s">
        <v>1</v>
      </c>
      <c r="N1436" s="43" t="s">
        <v>1</v>
      </c>
      <c r="O1436" s="43" t="s">
        <v>1</v>
      </c>
      <c r="P1436" s="49">
        <f t="shared" si="123"/>
        <v>75.034854365706337</v>
      </c>
      <c r="Q1436" s="45">
        <v>0.15</v>
      </c>
      <c r="R1436" s="7" t="s">
        <v>1</v>
      </c>
      <c r="S1436" s="7" t="s">
        <v>1</v>
      </c>
    </row>
    <row r="1437" spans="1:19" x14ac:dyDescent="0.3">
      <c r="A1437" s="26">
        <v>38108</v>
      </c>
      <c r="B1437" s="67">
        <f t="shared" si="121"/>
        <v>1083688.7363644044</v>
      </c>
      <c r="C1437" s="67">
        <f t="shared" si="122"/>
        <v>-0.25</v>
      </c>
      <c r="D1437" s="46">
        <f t="shared" si="124"/>
        <v>4.2872462583490423</v>
      </c>
      <c r="E1437" s="46"/>
      <c r="F1437" s="43" t="s">
        <v>1</v>
      </c>
      <c r="G1437" s="43" t="s">
        <v>1</v>
      </c>
      <c r="H1437" s="43" t="s">
        <v>1</v>
      </c>
      <c r="I1437" s="43" t="s">
        <v>1</v>
      </c>
      <c r="J1437" s="44" t="s">
        <v>1</v>
      </c>
      <c r="K1437" s="44" t="s">
        <v>1</v>
      </c>
      <c r="L1437" s="43" t="s">
        <v>1</v>
      </c>
      <c r="M1437" s="43" t="s">
        <v>1</v>
      </c>
      <c r="N1437" s="43" t="s">
        <v>1</v>
      </c>
      <c r="O1437" s="43" t="s">
        <v>1</v>
      </c>
      <c r="P1437" s="49">
        <f t="shared" si="123"/>
        <v>74.847267229792081</v>
      </c>
      <c r="Q1437" s="45">
        <v>-0.25</v>
      </c>
      <c r="R1437" s="7" t="s">
        <v>1</v>
      </c>
      <c r="S1437" s="7" t="s">
        <v>1</v>
      </c>
    </row>
    <row r="1438" spans="1:19" x14ac:dyDescent="0.3">
      <c r="A1438" s="26">
        <v>38139</v>
      </c>
      <c r="B1438" s="67">
        <f t="shared" si="121"/>
        <v>1085422.6383425875</v>
      </c>
      <c r="C1438" s="67">
        <f t="shared" si="122"/>
        <v>0.16</v>
      </c>
      <c r="D1438" s="46">
        <f t="shared" si="124"/>
        <v>4.3706093648705036</v>
      </c>
      <c r="E1438" s="46"/>
      <c r="F1438" s="43" t="s">
        <v>1</v>
      </c>
      <c r="G1438" s="43" t="s">
        <v>1</v>
      </c>
      <c r="H1438" s="43" t="s">
        <v>1</v>
      </c>
      <c r="I1438" s="43" t="s">
        <v>1</v>
      </c>
      <c r="J1438" s="44" t="s">
        <v>1</v>
      </c>
      <c r="K1438" s="44" t="s">
        <v>1</v>
      </c>
      <c r="L1438" s="43" t="s">
        <v>1</v>
      </c>
      <c r="M1438" s="43" t="s">
        <v>1</v>
      </c>
      <c r="N1438" s="43" t="s">
        <v>1</v>
      </c>
      <c r="O1438" s="43" t="s">
        <v>1</v>
      </c>
      <c r="P1438" s="49">
        <f t="shared" si="123"/>
        <v>74.967022857359751</v>
      </c>
      <c r="Q1438" s="45">
        <v>0.16</v>
      </c>
      <c r="R1438" s="7" t="s">
        <v>1</v>
      </c>
      <c r="S1438" s="7" t="s">
        <v>1</v>
      </c>
    </row>
    <row r="1439" spans="1:19" x14ac:dyDescent="0.3">
      <c r="A1439" s="26">
        <v>38169</v>
      </c>
      <c r="B1439" s="67">
        <f t="shared" si="121"/>
        <v>1088244.7372022781</v>
      </c>
      <c r="C1439" s="67">
        <f t="shared" si="122"/>
        <v>0.26</v>
      </c>
      <c r="D1439" s="46">
        <f t="shared" si="124"/>
        <v>4.4956789986210888</v>
      </c>
      <c r="E1439" s="46"/>
      <c r="F1439" s="43" t="s">
        <v>1</v>
      </c>
      <c r="G1439" s="43" t="s">
        <v>1</v>
      </c>
      <c r="H1439" s="43" t="s">
        <v>1</v>
      </c>
      <c r="I1439" s="43" t="s">
        <v>1</v>
      </c>
      <c r="J1439" s="44" t="s">
        <v>1</v>
      </c>
      <c r="K1439" s="44" t="s">
        <v>1</v>
      </c>
      <c r="L1439" s="43" t="s">
        <v>1</v>
      </c>
      <c r="M1439" s="43" t="s">
        <v>1</v>
      </c>
      <c r="N1439" s="43" t="s">
        <v>1</v>
      </c>
      <c r="O1439" s="43" t="s">
        <v>1</v>
      </c>
      <c r="P1439" s="49">
        <f t="shared" si="123"/>
        <v>75.161937116788877</v>
      </c>
      <c r="Q1439" s="45">
        <v>0.26</v>
      </c>
      <c r="R1439" s="7" t="s">
        <v>1</v>
      </c>
      <c r="S1439" s="7" t="s">
        <v>1</v>
      </c>
    </row>
    <row r="1440" spans="1:19" x14ac:dyDescent="0.3">
      <c r="A1440" s="26">
        <v>38200</v>
      </c>
      <c r="B1440" s="67">
        <f t="shared" si="121"/>
        <v>1094991.8545729322</v>
      </c>
      <c r="C1440" s="67">
        <f t="shared" si="122"/>
        <v>0.62</v>
      </c>
      <c r="D1440" s="46">
        <f t="shared" si="124"/>
        <v>4.8290650133724355</v>
      </c>
      <c r="E1440" s="46"/>
      <c r="F1440" s="43" t="s">
        <v>1</v>
      </c>
      <c r="G1440" s="43" t="s">
        <v>1</v>
      </c>
      <c r="H1440" s="43" t="s">
        <v>1</v>
      </c>
      <c r="I1440" s="43" t="s">
        <v>1</v>
      </c>
      <c r="J1440" s="44" t="s">
        <v>1</v>
      </c>
      <c r="K1440" s="44" t="s">
        <v>1</v>
      </c>
      <c r="L1440" s="43" t="s">
        <v>1</v>
      </c>
      <c r="M1440" s="43" t="s">
        <v>1</v>
      </c>
      <c r="N1440" s="43" t="s">
        <v>1</v>
      </c>
      <c r="O1440" s="43" t="s">
        <v>1</v>
      </c>
      <c r="P1440" s="49">
        <f t="shared" si="123"/>
        <v>75.627941126912972</v>
      </c>
      <c r="Q1440" s="45">
        <v>0.62</v>
      </c>
      <c r="R1440" s="7" t="s">
        <v>1</v>
      </c>
      <c r="S1440" s="7" t="s">
        <v>1</v>
      </c>
    </row>
    <row r="1441" spans="1:19" x14ac:dyDescent="0.3">
      <c r="A1441" s="26">
        <v>38231</v>
      </c>
      <c r="B1441" s="67">
        <f t="shared" si="121"/>
        <v>1104080.2869658875</v>
      </c>
      <c r="C1441" s="67">
        <f t="shared" si="122"/>
        <v>0.83</v>
      </c>
      <c r="D1441" s="46">
        <f t="shared" si="124"/>
        <v>5.0687338498841328</v>
      </c>
      <c r="E1441" s="46"/>
      <c r="F1441" s="43" t="s">
        <v>1</v>
      </c>
      <c r="G1441" s="43" t="s">
        <v>1</v>
      </c>
      <c r="H1441" s="43" t="s">
        <v>1</v>
      </c>
      <c r="I1441" s="43" t="s">
        <v>1</v>
      </c>
      <c r="J1441" s="44" t="s">
        <v>1</v>
      </c>
      <c r="K1441" s="44" t="s">
        <v>1</v>
      </c>
      <c r="L1441" s="43" t="s">
        <v>1</v>
      </c>
      <c r="M1441" s="43" t="s">
        <v>1</v>
      </c>
      <c r="N1441" s="43" t="s">
        <v>1</v>
      </c>
      <c r="O1441" s="43" t="s">
        <v>1</v>
      </c>
      <c r="P1441" s="49">
        <f t="shared" si="123"/>
        <v>76.255653038266345</v>
      </c>
      <c r="Q1441" s="45">
        <v>0.83</v>
      </c>
      <c r="R1441" s="7" t="s">
        <v>1</v>
      </c>
      <c r="S1441" s="7" t="s">
        <v>1</v>
      </c>
    </row>
    <row r="1442" spans="1:19" x14ac:dyDescent="0.3">
      <c r="A1442" s="26">
        <v>38261</v>
      </c>
      <c r="B1442" s="67">
        <f t="shared" si="121"/>
        <v>1111698.440945952</v>
      </c>
      <c r="C1442" s="67">
        <f t="shared" si="122"/>
        <v>0.69</v>
      </c>
      <c r="D1442" s="46">
        <f t="shared" si="124"/>
        <v>5.4037143702782675</v>
      </c>
      <c r="E1442" s="46"/>
      <c r="F1442" s="43" t="s">
        <v>1</v>
      </c>
      <c r="G1442" s="43" t="s">
        <v>1</v>
      </c>
      <c r="H1442" s="43" t="s">
        <v>1</v>
      </c>
      <c r="I1442" s="43" t="s">
        <v>1</v>
      </c>
      <c r="J1442" s="44" t="s">
        <v>1</v>
      </c>
      <c r="K1442" s="44" t="s">
        <v>1</v>
      </c>
      <c r="L1442" s="43" t="s">
        <v>1</v>
      </c>
      <c r="M1442" s="43" t="s">
        <v>1</v>
      </c>
      <c r="N1442" s="43" t="s">
        <v>1</v>
      </c>
      <c r="O1442" s="43" t="s">
        <v>1</v>
      </c>
      <c r="P1442" s="49">
        <f t="shared" si="123"/>
        <v>76.78181704423038</v>
      </c>
      <c r="Q1442" s="45">
        <v>0.69</v>
      </c>
      <c r="R1442" s="7" t="s">
        <v>1</v>
      </c>
      <c r="S1442" s="7" t="s">
        <v>1</v>
      </c>
    </row>
    <row r="1443" spans="1:19" x14ac:dyDescent="0.3">
      <c r="A1443" s="26">
        <v>38292</v>
      </c>
      <c r="B1443" s="67">
        <f t="shared" si="121"/>
        <v>1121147.8776939926</v>
      </c>
      <c r="C1443" s="67">
        <f t="shared" si="122"/>
        <v>0.85</v>
      </c>
      <c r="D1443" s="46">
        <f t="shared" si="124"/>
        <v>5.4246215832843836</v>
      </c>
      <c r="E1443" s="46"/>
      <c r="F1443" s="43" t="s">
        <v>1</v>
      </c>
      <c r="G1443" s="43" t="s">
        <v>1</v>
      </c>
      <c r="H1443" s="43" t="s">
        <v>1</v>
      </c>
      <c r="I1443" s="43" t="s">
        <v>1</v>
      </c>
      <c r="J1443" s="44" t="s">
        <v>1</v>
      </c>
      <c r="K1443" s="44" t="s">
        <v>1</v>
      </c>
      <c r="L1443" s="43" t="s">
        <v>1</v>
      </c>
      <c r="M1443" s="43" t="s">
        <v>1</v>
      </c>
      <c r="N1443" s="43" t="s">
        <v>1</v>
      </c>
      <c r="O1443" s="43" t="s">
        <v>1</v>
      </c>
      <c r="P1443" s="49">
        <f t="shared" si="123"/>
        <v>77.434462489106338</v>
      </c>
      <c r="Q1443" s="45">
        <v>0.85</v>
      </c>
      <c r="R1443" s="7" t="s">
        <v>1</v>
      </c>
      <c r="S1443" s="7" t="s">
        <v>1</v>
      </c>
    </row>
    <row r="1444" spans="1:19" x14ac:dyDescent="0.3">
      <c r="A1444" s="26">
        <v>38322</v>
      </c>
      <c r="B1444" s="67">
        <f t="shared" si="121"/>
        <v>1123502.2882371501</v>
      </c>
      <c r="C1444" s="67">
        <f t="shared" si="122"/>
        <v>0.21</v>
      </c>
      <c r="D1444" s="46">
        <f t="shared" si="124"/>
        <v>5.1936804626200317</v>
      </c>
      <c r="E1444" s="46"/>
      <c r="F1444" s="43" t="s">
        <v>1</v>
      </c>
      <c r="G1444" s="43" t="s">
        <v>1</v>
      </c>
      <c r="H1444" s="43" t="s">
        <v>1</v>
      </c>
      <c r="I1444" s="43" t="s">
        <v>1</v>
      </c>
      <c r="J1444" s="44" t="s">
        <v>1</v>
      </c>
      <c r="K1444" s="44" t="s">
        <v>1</v>
      </c>
      <c r="L1444" s="43" t="s">
        <v>1</v>
      </c>
      <c r="M1444" s="43" t="s">
        <v>1</v>
      </c>
      <c r="N1444" s="43" t="s">
        <v>1</v>
      </c>
      <c r="O1444" s="43" t="s">
        <v>1</v>
      </c>
      <c r="P1444" s="49">
        <f t="shared" si="123"/>
        <v>77.597074860333464</v>
      </c>
      <c r="Q1444" s="45">
        <v>0.21</v>
      </c>
      <c r="R1444" s="7" t="s">
        <v>1</v>
      </c>
      <c r="S1444" s="7" t="s">
        <v>1</v>
      </c>
    </row>
    <row r="1445" spans="1:19" x14ac:dyDescent="0.3">
      <c r="A1445" s="26">
        <v>38353</v>
      </c>
      <c r="B1445" s="67">
        <f t="shared" si="121"/>
        <v>1123502.2882371501</v>
      </c>
      <c r="C1445" s="67">
        <f t="shared" si="122"/>
        <v>0</v>
      </c>
      <c r="D1445" s="46">
        <f t="shared" si="124"/>
        <v>4.5454983727092335</v>
      </c>
      <c r="E1445" s="46"/>
      <c r="F1445" s="43" t="s">
        <v>1</v>
      </c>
      <c r="G1445" s="43" t="s">
        <v>1</v>
      </c>
      <c r="H1445" s="43" t="s">
        <v>1</v>
      </c>
      <c r="I1445" s="43" t="s">
        <v>1</v>
      </c>
      <c r="J1445" s="44" t="s">
        <v>1</v>
      </c>
      <c r="K1445" s="44" t="s">
        <v>1</v>
      </c>
      <c r="L1445" s="43" t="s">
        <v>1</v>
      </c>
      <c r="M1445" s="43" t="s">
        <v>1</v>
      </c>
      <c r="N1445" s="43" t="s">
        <v>1</v>
      </c>
      <c r="O1445" s="43" t="s">
        <v>1</v>
      </c>
      <c r="P1445" s="49">
        <f t="shared" si="123"/>
        <v>77.597074860333464</v>
      </c>
      <c r="Q1445" s="45">
        <v>0</v>
      </c>
      <c r="R1445" s="7" t="s">
        <v>1</v>
      </c>
      <c r="S1445" s="7" t="s">
        <v>1</v>
      </c>
    </row>
    <row r="1446" spans="1:19" x14ac:dyDescent="0.3">
      <c r="A1446" s="26">
        <v>38384</v>
      </c>
      <c r="B1446" s="67">
        <f t="shared" si="121"/>
        <v>1127209.8457883326</v>
      </c>
      <c r="C1446" s="67">
        <f t="shared" si="122"/>
        <v>0.33</v>
      </c>
      <c r="D1446" s="46">
        <f t="shared" si="124"/>
        <v>4.2649090629613973</v>
      </c>
      <c r="E1446" s="46"/>
      <c r="F1446" s="43" t="s">
        <v>1</v>
      </c>
      <c r="G1446" s="43" t="s">
        <v>1</v>
      </c>
      <c r="H1446" s="43" t="s">
        <v>1</v>
      </c>
      <c r="I1446" s="43" t="s">
        <v>1</v>
      </c>
      <c r="J1446" s="44" t="s">
        <v>1</v>
      </c>
      <c r="K1446" s="44" t="s">
        <v>1</v>
      </c>
      <c r="L1446" s="43" t="s">
        <v>1</v>
      </c>
      <c r="M1446" s="43" t="s">
        <v>1</v>
      </c>
      <c r="N1446" s="43" t="s">
        <v>1</v>
      </c>
      <c r="O1446" s="43" t="s">
        <v>1</v>
      </c>
      <c r="P1446" s="49">
        <f t="shared" si="123"/>
        <v>77.853145207372577</v>
      </c>
      <c r="Q1446" s="45">
        <v>0.33</v>
      </c>
      <c r="R1446" s="7" t="s">
        <v>1</v>
      </c>
      <c r="S1446" s="7" t="s">
        <v>1</v>
      </c>
    </row>
    <row r="1447" spans="1:19" x14ac:dyDescent="0.3">
      <c r="A1447" s="26">
        <v>38412</v>
      </c>
      <c r="B1447" s="67">
        <f t="shared" si="121"/>
        <v>1132282.29009438</v>
      </c>
      <c r="C1447" s="67">
        <f t="shared" si="122"/>
        <v>0.45</v>
      </c>
      <c r="D1447" s="46">
        <f t="shared" si="124"/>
        <v>4.3792118335107766</v>
      </c>
      <c r="E1447" s="46"/>
      <c r="F1447" s="43" t="s">
        <v>1</v>
      </c>
      <c r="G1447" s="43" t="s">
        <v>1</v>
      </c>
      <c r="H1447" s="43" t="s">
        <v>1</v>
      </c>
      <c r="I1447" s="43" t="s">
        <v>1</v>
      </c>
      <c r="J1447" s="44" t="s">
        <v>1</v>
      </c>
      <c r="K1447" s="44" t="s">
        <v>1</v>
      </c>
      <c r="L1447" s="43" t="s">
        <v>1</v>
      </c>
      <c r="M1447" s="43" t="s">
        <v>1</v>
      </c>
      <c r="N1447" s="43" t="s">
        <v>1</v>
      </c>
      <c r="O1447" s="43" t="s">
        <v>1</v>
      </c>
      <c r="P1447" s="49">
        <f t="shared" si="123"/>
        <v>78.203484360805746</v>
      </c>
      <c r="Q1447" s="45">
        <v>0.45</v>
      </c>
      <c r="R1447" s="7" t="s">
        <v>1</v>
      </c>
      <c r="S1447" s="7" t="s">
        <v>1</v>
      </c>
    </row>
    <row r="1448" spans="1:19" x14ac:dyDescent="0.3">
      <c r="A1448" s="26">
        <v>38443</v>
      </c>
      <c r="B1448" s="67">
        <f t="shared" si="121"/>
        <v>1136358.5063387197</v>
      </c>
      <c r="C1448" s="67">
        <f t="shared" si="122"/>
        <v>0.36</v>
      </c>
      <c r="D1448" s="46">
        <f t="shared" si="124"/>
        <v>4.5980798762969677</v>
      </c>
      <c r="E1448" s="46"/>
      <c r="F1448" s="43" t="s">
        <v>1</v>
      </c>
      <c r="G1448" s="43" t="s">
        <v>1</v>
      </c>
      <c r="H1448" s="43" t="s">
        <v>1</v>
      </c>
      <c r="I1448" s="43" t="s">
        <v>1</v>
      </c>
      <c r="J1448" s="44" t="s">
        <v>1</v>
      </c>
      <c r="K1448" s="44" t="s">
        <v>1</v>
      </c>
      <c r="L1448" s="43" t="s">
        <v>1</v>
      </c>
      <c r="M1448" s="43" t="s">
        <v>1</v>
      </c>
      <c r="N1448" s="43" t="s">
        <v>1</v>
      </c>
      <c r="O1448" s="43" t="s">
        <v>1</v>
      </c>
      <c r="P1448" s="49">
        <f t="shared" si="123"/>
        <v>78.485016904504647</v>
      </c>
      <c r="Q1448" s="45">
        <v>0.36</v>
      </c>
      <c r="R1448" s="7" t="s">
        <v>1</v>
      </c>
      <c r="S1448" s="7" t="s">
        <v>1</v>
      </c>
    </row>
    <row r="1449" spans="1:19" x14ac:dyDescent="0.3">
      <c r="A1449" s="26">
        <v>38473</v>
      </c>
      <c r="B1449" s="67">
        <f t="shared" si="121"/>
        <v>1133517.6100728731</v>
      </c>
      <c r="C1449" s="67">
        <f t="shared" si="122"/>
        <v>-0.25</v>
      </c>
      <c r="D1449" s="46">
        <f t="shared" si="124"/>
        <v>4.5980798762969677</v>
      </c>
      <c r="E1449" s="46"/>
      <c r="F1449" s="43" t="s">
        <v>1</v>
      </c>
      <c r="G1449" s="43" t="s">
        <v>1</v>
      </c>
      <c r="H1449" s="43" t="s">
        <v>1</v>
      </c>
      <c r="I1449" s="43" t="s">
        <v>1</v>
      </c>
      <c r="J1449" s="44" t="s">
        <v>1</v>
      </c>
      <c r="K1449" s="44" t="s">
        <v>1</v>
      </c>
      <c r="L1449" s="43" t="s">
        <v>1</v>
      </c>
      <c r="M1449" s="43" t="s">
        <v>1</v>
      </c>
      <c r="N1449" s="43" t="s">
        <v>1</v>
      </c>
      <c r="O1449" s="43" t="s">
        <v>1</v>
      </c>
      <c r="P1449" s="49">
        <f t="shared" si="123"/>
        <v>78.288804362243383</v>
      </c>
      <c r="Q1449" s="45">
        <v>-0.25</v>
      </c>
      <c r="R1449" s="7" t="s">
        <v>1</v>
      </c>
      <c r="S1449" s="7" t="s">
        <v>1</v>
      </c>
    </row>
    <row r="1450" spans="1:19" x14ac:dyDescent="0.3">
      <c r="A1450" s="26">
        <v>38504</v>
      </c>
      <c r="B1450" s="67">
        <f t="shared" si="121"/>
        <v>1132384.0924628002</v>
      </c>
      <c r="C1450" s="67">
        <f t="shared" si="122"/>
        <v>-0.1</v>
      </c>
      <c r="D1450" s="46">
        <f t="shared" si="124"/>
        <v>4.3265593015382242</v>
      </c>
      <c r="E1450" s="46"/>
      <c r="F1450" s="43" t="s">
        <v>1</v>
      </c>
      <c r="G1450" s="43" t="s">
        <v>1</v>
      </c>
      <c r="H1450" s="43" t="s">
        <v>1</v>
      </c>
      <c r="I1450" s="43" t="s">
        <v>1</v>
      </c>
      <c r="J1450" s="44" t="s">
        <v>1</v>
      </c>
      <c r="K1450" s="44" t="s">
        <v>1</v>
      </c>
      <c r="L1450" s="43" t="s">
        <v>1</v>
      </c>
      <c r="M1450" s="43" t="s">
        <v>1</v>
      </c>
      <c r="N1450" s="43" t="s">
        <v>1</v>
      </c>
      <c r="O1450" s="43" t="s">
        <v>1</v>
      </c>
      <c r="P1450" s="49">
        <f t="shared" si="123"/>
        <v>78.210515557881138</v>
      </c>
      <c r="Q1450" s="45">
        <v>-0.1</v>
      </c>
      <c r="R1450" s="7" t="s">
        <v>1</v>
      </c>
      <c r="S1450" s="7" t="s">
        <v>1</v>
      </c>
    </row>
    <row r="1451" spans="1:19" x14ac:dyDescent="0.3">
      <c r="A1451" s="26">
        <v>38534</v>
      </c>
      <c r="B1451" s="67">
        <f t="shared" si="121"/>
        <v>1136800.3904234052</v>
      </c>
      <c r="C1451" s="67">
        <f t="shared" si="122"/>
        <v>0.39</v>
      </c>
      <c r="D1451" s="46">
        <f t="shared" si="124"/>
        <v>4.4618321193040433</v>
      </c>
      <c r="E1451" s="46"/>
      <c r="F1451" s="43" t="s">
        <v>1</v>
      </c>
      <c r="G1451" s="43" t="s">
        <v>1</v>
      </c>
      <c r="H1451" s="43" t="s">
        <v>1</v>
      </c>
      <c r="I1451" s="43" t="s">
        <v>1</v>
      </c>
      <c r="J1451" s="44" t="s">
        <v>1</v>
      </c>
      <c r="K1451" s="44" t="s">
        <v>1</v>
      </c>
      <c r="L1451" s="43" t="s">
        <v>1</v>
      </c>
      <c r="M1451" s="43" t="s">
        <v>1</v>
      </c>
      <c r="N1451" s="43" t="s">
        <v>1</v>
      </c>
      <c r="O1451" s="43" t="s">
        <v>1</v>
      </c>
      <c r="P1451" s="49">
        <f t="shared" si="123"/>
        <v>78.515536568556868</v>
      </c>
      <c r="Q1451" s="45">
        <v>0.39</v>
      </c>
      <c r="R1451" s="7" t="s">
        <v>1</v>
      </c>
      <c r="S1451" s="7" t="s">
        <v>1</v>
      </c>
    </row>
    <row r="1452" spans="1:19" x14ac:dyDescent="0.3">
      <c r="A1452" s="26">
        <v>38565</v>
      </c>
      <c r="B1452" s="67">
        <f t="shared" si="121"/>
        <v>1138164.5508919135</v>
      </c>
      <c r="C1452" s="67">
        <f t="shared" si="122"/>
        <v>0.12</v>
      </c>
      <c r="D1452" s="46">
        <f t="shared" si="124"/>
        <v>3.9427413216529761</v>
      </c>
      <c r="E1452" s="46"/>
      <c r="F1452" s="43" t="s">
        <v>1</v>
      </c>
      <c r="G1452" s="43" t="s">
        <v>1</v>
      </c>
      <c r="H1452" s="43" t="s">
        <v>1</v>
      </c>
      <c r="I1452" s="43" t="s">
        <v>1</v>
      </c>
      <c r="J1452" s="44" t="s">
        <v>1</v>
      </c>
      <c r="K1452" s="44" t="s">
        <v>1</v>
      </c>
      <c r="L1452" s="43" t="s">
        <v>1</v>
      </c>
      <c r="M1452" s="43" t="s">
        <v>1</v>
      </c>
      <c r="N1452" s="43" t="s">
        <v>1</v>
      </c>
      <c r="O1452" s="43" t="s">
        <v>1</v>
      </c>
      <c r="P1452" s="49">
        <f t="shared" si="123"/>
        <v>78.60975521243914</v>
      </c>
      <c r="Q1452" s="45">
        <v>0.12</v>
      </c>
      <c r="R1452" s="7" t="s">
        <v>1</v>
      </c>
      <c r="S1452" s="7" t="s">
        <v>1</v>
      </c>
    </row>
    <row r="1453" spans="1:19" x14ac:dyDescent="0.3">
      <c r="A1453" s="26">
        <v>38596</v>
      </c>
      <c r="B1453" s="67">
        <f t="shared" si="121"/>
        <v>1142717.2090954811</v>
      </c>
      <c r="C1453" s="67">
        <f t="shared" si="122"/>
        <v>0.4</v>
      </c>
      <c r="D1453" s="46">
        <f t="shared" si="124"/>
        <v>3.4994667132198565</v>
      </c>
      <c r="E1453" s="46"/>
      <c r="F1453" s="43" t="s">
        <v>1</v>
      </c>
      <c r="G1453" s="43" t="s">
        <v>1</v>
      </c>
      <c r="H1453" s="43" t="s">
        <v>1</v>
      </c>
      <c r="I1453" s="43" t="s">
        <v>1</v>
      </c>
      <c r="J1453" s="44" t="s">
        <v>1</v>
      </c>
      <c r="K1453" s="44" t="s">
        <v>1</v>
      </c>
      <c r="L1453" s="43" t="s">
        <v>1</v>
      </c>
      <c r="M1453" s="43" t="s">
        <v>1</v>
      </c>
      <c r="N1453" s="43" t="s">
        <v>1</v>
      </c>
      <c r="O1453" s="43" t="s">
        <v>1</v>
      </c>
      <c r="P1453" s="49">
        <f t="shared" si="123"/>
        <v>78.924194233288901</v>
      </c>
      <c r="Q1453" s="45">
        <v>0.4</v>
      </c>
      <c r="R1453" s="7" t="s">
        <v>1</v>
      </c>
      <c r="S1453" s="7" t="s">
        <v>1</v>
      </c>
    </row>
    <row r="1454" spans="1:19" x14ac:dyDescent="0.3">
      <c r="A1454" s="26">
        <v>38626</v>
      </c>
      <c r="B1454" s="67">
        <f t="shared" si="121"/>
        <v>1145574.0021182196</v>
      </c>
      <c r="C1454" s="67">
        <f t="shared" si="122"/>
        <v>0.25</v>
      </c>
      <c r="D1454" s="46">
        <f t="shared" si="124"/>
        <v>3.0471897705858675</v>
      </c>
      <c r="E1454" s="46"/>
      <c r="F1454" s="43" t="s">
        <v>1</v>
      </c>
      <c r="G1454" s="43" t="s">
        <v>1</v>
      </c>
      <c r="H1454" s="43" t="s">
        <v>1</v>
      </c>
      <c r="I1454" s="43" t="s">
        <v>1</v>
      </c>
      <c r="J1454" s="44" t="s">
        <v>1</v>
      </c>
      <c r="K1454" s="44" t="s">
        <v>1</v>
      </c>
      <c r="L1454" s="43" t="s">
        <v>1</v>
      </c>
      <c r="M1454" s="43" t="s">
        <v>1</v>
      </c>
      <c r="N1454" s="43" t="s">
        <v>1</v>
      </c>
      <c r="O1454" s="43" t="s">
        <v>1</v>
      </c>
      <c r="P1454" s="49">
        <f t="shared" si="123"/>
        <v>79.121504718872117</v>
      </c>
      <c r="Q1454" s="45">
        <v>0.25</v>
      </c>
      <c r="R1454" s="7" t="s">
        <v>1</v>
      </c>
      <c r="S1454" s="7" t="s">
        <v>1</v>
      </c>
    </row>
    <row r="1455" spans="1:19" x14ac:dyDescent="0.3">
      <c r="A1455" s="26">
        <v>38657</v>
      </c>
      <c r="B1455" s="67">
        <f t="shared" si="121"/>
        <v>1153822.134933471</v>
      </c>
      <c r="C1455" s="67">
        <f t="shared" si="122"/>
        <v>0.72</v>
      </c>
      <c r="D1455" s="46">
        <f t="shared" si="124"/>
        <v>2.9143574981994158</v>
      </c>
      <c r="E1455" s="46"/>
      <c r="F1455" s="43" t="s">
        <v>1</v>
      </c>
      <c r="G1455" s="43" t="s">
        <v>1</v>
      </c>
      <c r="H1455" s="43" t="s">
        <v>1</v>
      </c>
      <c r="I1455" s="43" t="s">
        <v>1</v>
      </c>
      <c r="J1455" s="44" t="s">
        <v>1</v>
      </c>
      <c r="K1455" s="44" t="s">
        <v>1</v>
      </c>
      <c r="L1455" s="43" t="s">
        <v>1</v>
      </c>
      <c r="M1455" s="43" t="s">
        <v>1</v>
      </c>
      <c r="N1455" s="43" t="s">
        <v>1</v>
      </c>
      <c r="O1455" s="43" t="s">
        <v>1</v>
      </c>
      <c r="P1455" s="49">
        <f t="shared" si="123"/>
        <v>79.691179552847998</v>
      </c>
      <c r="Q1455" s="45">
        <v>0.72</v>
      </c>
      <c r="R1455" s="7" t="s">
        <v>1</v>
      </c>
      <c r="S1455" s="7" t="s">
        <v>1</v>
      </c>
    </row>
    <row r="1456" spans="1:19" x14ac:dyDescent="0.3">
      <c r="A1456" s="26">
        <v>38687</v>
      </c>
      <c r="B1456" s="67">
        <f t="shared" si="121"/>
        <v>1160860.4499565652</v>
      </c>
      <c r="C1456" s="67">
        <f t="shared" si="122"/>
        <v>0.61</v>
      </c>
      <c r="D1456" s="46">
        <f t="shared" si="124"/>
        <v>3.3251522591941196</v>
      </c>
      <c r="E1456" s="46"/>
      <c r="F1456" s="43" t="s">
        <v>1</v>
      </c>
      <c r="G1456" s="43" t="s">
        <v>1</v>
      </c>
      <c r="H1456" s="43" t="s">
        <v>1</v>
      </c>
      <c r="I1456" s="43" t="s">
        <v>1</v>
      </c>
      <c r="J1456" s="44" t="s">
        <v>1</v>
      </c>
      <c r="K1456" s="44" t="s">
        <v>1</v>
      </c>
      <c r="L1456" s="43" t="s">
        <v>1</v>
      </c>
      <c r="M1456" s="43" t="s">
        <v>1</v>
      </c>
      <c r="N1456" s="43" t="s">
        <v>1</v>
      </c>
      <c r="O1456" s="43" t="s">
        <v>1</v>
      </c>
      <c r="P1456" s="49">
        <f t="shared" si="123"/>
        <v>80.177295748120372</v>
      </c>
      <c r="Q1456" s="45">
        <v>0.61</v>
      </c>
      <c r="R1456" s="7" t="s">
        <v>1</v>
      </c>
      <c r="S1456" s="7" t="s">
        <v>1</v>
      </c>
    </row>
    <row r="1457" spans="1:19" x14ac:dyDescent="0.3">
      <c r="A1457" s="26">
        <v>38718</v>
      </c>
      <c r="B1457" s="67">
        <f t="shared" si="121"/>
        <v>1167709.526611309</v>
      </c>
      <c r="C1457" s="67">
        <f t="shared" si="122"/>
        <v>0.59</v>
      </c>
      <c r="D1457" s="46">
        <f t="shared" si="124"/>
        <v>3.9347706575233676</v>
      </c>
      <c r="E1457" s="46"/>
      <c r="F1457" s="43" t="s">
        <v>1</v>
      </c>
      <c r="G1457" s="43" t="s">
        <v>1</v>
      </c>
      <c r="H1457" s="43" t="s">
        <v>1</v>
      </c>
      <c r="I1457" s="43" t="s">
        <v>1</v>
      </c>
      <c r="J1457" s="44" t="s">
        <v>1</v>
      </c>
      <c r="K1457" s="44" t="s">
        <v>1</v>
      </c>
      <c r="L1457" s="43" t="s">
        <v>1</v>
      </c>
      <c r="M1457" s="43" t="s">
        <v>1</v>
      </c>
      <c r="N1457" s="43" t="s">
        <v>1</v>
      </c>
      <c r="O1457" s="43" t="s">
        <v>1</v>
      </c>
      <c r="P1457" s="49">
        <f t="shared" si="123"/>
        <v>80.650341793034286</v>
      </c>
      <c r="Q1457" s="45">
        <v>0.59</v>
      </c>
      <c r="R1457" s="7" t="s">
        <v>1</v>
      </c>
      <c r="S1457" s="7" t="s">
        <v>1</v>
      </c>
    </row>
    <row r="1458" spans="1:19" x14ac:dyDescent="0.3">
      <c r="A1458" s="26">
        <v>38749</v>
      </c>
      <c r="B1458" s="67">
        <f t="shared" si="121"/>
        <v>1169461.090901226</v>
      </c>
      <c r="C1458" s="67">
        <f t="shared" si="122"/>
        <v>0.15</v>
      </c>
      <c r="D1458" s="46">
        <f t="shared" si="124"/>
        <v>3.748303412249232</v>
      </c>
      <c r="E1458" s="46"/>
      <c r="F1458" s="43" t="s">
        <v>1</v>
      </c>
      <c r="G1458" s="43" t="s">
        <v>1</v>
      </c>
      <c r="H1458" s="43" t="s">
        <v>1</v>
      </c>
      <c r="I1458" s="43" t="s">
        <v>1</v>
      </c>
      <c r="J1458" s="44" t="s">
        <v>1</v>
      </c>
      <c r="K1458" s="44" t="s">
        <v>1</v>
      </c>
      <c r="L1458" s="43" t="s">
        <v>1</v>
      </c>
      <c r="M1458" s="43" t="s">
        <v>1</v>
      </c>
      <c r="N1458" s="43" t="s">
        <v>1</v>
      </c>
      <c r="O1458" s="43" t="s">
        <v>1</v>
      </c>
      <c r="P1458" s="49">
        <f t="shared" si="123"/>
        <v>80.771317305723841</v>
      </c>
      <c r="Q1458" s="45">
        <v>0.15</v>
      </c>
      <c r="R1458" s="7" t="s">
        <v>1</v>
      </c>
      <c r="S1458" s="7" t="s">
        <v>1</v>
      </c>
    </row>
    <row r="1459" spans="1:19" x14ac:dyDescent="0.3">
      <c r="A1459" s="26">
        <v>38777</v>
      </c>
      <c r="B1459" s="67">
        <f t="shared" si="121"/>
        <v>1170981.3903193977</v>
      </c>
      <c r="C1459" s="67">
        <f t="shared" si="122"/>
        <v>0.13</v>
      </c>
      <c r="D1459" s="46">
        <f t="shared" si="124"/>
        <v>3.4177961241266042</v>
      </c>
      <c r="E1459" s="46"/>
      <c r="F1459" s="43" t="s">
        <v>1</v>
      </c>
      <c r="G1459" s="43" t="s">
        <v>1</v>
      </c>
      <c r="H1459" s="43" t="s">
        <v>1</v>
      </c>
      <c r="I1459" s="43" t="s">
        <v>1</v>
      </c>
      <c r="J1459" s="44" t="s">
        <v>1</v>
      </c>
      <c r="K1459" s="44" t="s">
        <v>1</v>
      </c>
      <c r="L1459" s="43" t="s">
        <v>1</v>
      </c>
      <c r="M1459" s="43" t="s">
        <v>1</v>
      </c>
      <c r="N1459" s="43" t="s">
        <v>1</v>
      </c>
      <c r="O1459" s="43" t="s">
        <v>1</v>
      </c>
      <c r="P1459" s="49">
        <f t="shared" si="123"/>
        <v>80.876320018221293</v>
      </c>
      <c r="Q1459" s="45">
        <v>0.13</v>
      </c>
      <c r="R1459" s="7" t="s">
        <v>1</v>
      </c>
      <c r="S1459" s="7" t="s">
        <v>1</v>
      </c>
    </row>
    <row r="1460" spans="1:19" x14ac:dyDescent="0.3">
      <c r="A1460" s="26">
        <v>38808</v>
      </c>
      <c r="B1460" s="67">
        <f t="shared" si="121"/>
        <v>1172737.8624048769</v>
      </c>
      <c r="C1460" s="67">
        <f t="shared" si="122"/>
        <v>0.15</v>
      </c>
      <c r="D1460" s="46">
        <f t="shared" si="124"/>
        <v>3.2013977862821896</v>
      </c>
      <c r="E1460" s="46"/>
      <c r="F1460" s="43" t="s">
        <v>1</v>
      </c>
      <c r="G1460" s="43" t="s">
        <v>1</v>
      </c>
      <c r="H1460" s="43" t="s">
        <v>1</v>
      </c>
      <c r="I1460" s="43" t="s">
        <v>1</v>
      </c>
      <c r="J1460" s="44" t="s">
        <v>1</v>
      </c>
      <c r="K1460" s="44" t="s">
        <v>1</v>
      </c>
      <c r="L1460" s="43" t="s">
        <v>1</v>
      </c>
      <c r="M1460" s="43" t="s">
        <v>1</v>
      </c>
      <c r="N1460" s="43" t="s">
        <v>1</v>
      </c>
      <c r="O1460" s="43" t="s">
        <v>1</v>
      </c>
      <c r="P1460" s="49">
        <f t="shared" si="123"/>
        <v>80.99763449824863</v>
      </c>
      <c r="Q1460" s="45">
        <v>0.15</v>
      </c>
      <c r="R1460" s="7" t="s">
        <v>1</v>
      </c>
      <c r="S1460" s="7" t="s">
        <v>1</v>
      </c>
    </row>
    <row r="1461" spans="1:19" x14ac:dyDescent="0.3">
      <c r="A1461" s="26">
        <v>38838</v>
      </c>
      <c r="B1461" s="67">
        <f t="shared" si="121"/>
        <v>1167460.542024055</v>
      </c>
      <c r="C1461" s="67">
        <f t="shared" si="122"/>
        <v>-0.45</v>
      </c>
      <c r="D1461" s="46">
        <f t="shared" si="124"/>
        <v>2.9944776904700987</v>
      </c>
      <c r="E1461" s="46"/>
      <c r="F1461" s="43" t="s">
        <v>1</v>
      </c>
      <c r="G1461" s="43" t="s">
        <v>1</v>
      </c>
      <c r="H1461" s="43" t="s">
        <v>1</v>
      </c>
      <c r="I1461" s="43" t="s">
        <v>1</v>
      </c>
      <c r="J1461" s="44" t="s">
        <v>1</v>
      </c>
      <c r="K1461" s="44" t="s">
        <v>1</v>
      </c>
      <c r="L1461" s="43" t="s">
        <v>1</v>
      </c>
      <c r="M1461" s="43" t="s">
        <v>1</v>
      </c>
      <c r="N1461" s="43" t="s">
        <v>1</v>
      </c>
      <c r="O1461" s="43" t="s">
        <v>1</v>
      </c>
      <c r="P1461" s="49">
        <f t="shared" si="123"/>
        <v>80.633145143006516</v>
      </c>
      <c r="Q1461" s="45">
        <v>-0.45</v>
      </c>
      <c r="R1461" s="7" t="s">
        <v>1</v>
      </c>
      <c r="S1461" s="7" t="s">
        <v>1</v>
      </c>
    </row>
    <row r="1462" spans="1:19" x14ac:dyDescent="0.3">
      <c r="A1462" s="26">
        <v>38869</v>
      </c>
      <c r="B1462" s="67">
        <f t="shared" si="121"/>
        <v>1168511.2565118766</v>
      </c>
      <c r="C1462" s="67">
        <f t="shared" si="122"/>
        <v>0.09</v>
      </c>
      <c r="D1462" s="46">
        <f t="shared" si="124"/>
        <v>3.1903630834749785</v>
      </c>
      <c r="E1462" s="46"/>
      <c r="F1462" s="43" t="s">
        <v>1</v>
      </c>
      <c r="G1462" s="43" t="s">
        <v>1</v>
      </c>
      <c r="H1462" s="43" t="s">
        <v>1</v>
      </c>
      <c r="I1462" s="43" t="s">
        <v>1</v>
      </c>
      <c r="J1462" s="44" t="s">
        <v>1</v>
      </c>
      <c r="K1462" s="44" t="s">
        <v>1</v>
      </c>
      <c r="L1462" s="43" t="s">
        <v>1</v>
      </c>
      <c r="M1462" s="43" t="s">
        <v>1</v>
      </c>
      <c r="N1462" s="43" t="s">
        <v>1</v>
      </c>
      <c r="O1462" s="43" t="s">
        <v>1</v>
      </c>
      <c r="P1462" s="49">
        <f t="shared" si="123"/>
        <v>80.70571497363521</v>
      </c>
      <c r="Q1462" s="45">
        <v>0.09</v>
      </c>
      <c r="R1462" s="7" t="s">
        <v>1</v>
      </c>
      <c r="S1462" s="7" t="s">
        <v>1</v>
      </c>
    </row>
    <row r="1463" spans="1:19" x14ac:dyDescent="0.3">
      <c r="A1463" s="26">
        <v>38899</v>
      </c>
      <c r="B1463" s="67">
        <f t="shared" si="121"/>
        <v>1171666.2369044586</v>
      </c>
      <c r="C1463" s="67">
        <f t="shared" si="122"/>
        <v>0.27</v>
      </c>
      <c r="D1463" s="46">
        <f t="shared" si="124"/>
        <v>3.0670157025603606</v>
      </c>
      <c r="E1463" s="46"/>
      <c r="F1463" s="43" t="s">
        <v>1</v>
      </c>
      <c r="G1463" s="43" t="s">
        <v>1</v>
      </c>
      <c r="H1463" s="43" t="s">
        <v>1</v>
      </c>
      <c r="I1463" s="43" t="s">
        <v>1</v>
      </c>
      <c r="J1463" s="44" t="s">
        <v>1</v>
      </c>
      <c r="K1463" s="44" t="s">
        <v>1</v>
      </c>
      <c r="L1463" s="43" t="s">
        <v>1</v>
      </c>
      <c r="M1463" s="43" t="s">
        <v>1</v>
      </c>
      <c r="N1463" s="43" t="s">
        <v>1</v>
      </c>
      <c r="O1463" s="43" t="s">
        <v>1</v>
      </c>
      <c r="P1463" s="49">
        <f t="shared" si="123"/>
        <v>80.923620404064025</v>
      </c>
      <c r="Q1463" s="45">
        <v>0.27</v>
      </c>
      <c r="R1463" s="7" t="s">
        <v>1</v>
      </c>
      <c r="S1463" s="7" t="s">
        <v>1</v>
      </c>
    </row>
    <row r="1464" spans="1:19" x14ac:dyDescent="0.3">
      <c r="A1464" s="26">
        <v>38930</v>
      </c>
      <c r="B1464" s="67">
        <f t="shared" si="121"/>
        <v>1177641.7347126715</v>
      </c>
      <c r="C1464" s="67">
        <f t="shared" si="122"/>
        <v>0.51</v>
      </c>
      <c r="D1464" s="46">
        <f t="shared" si="124"/>
        <v>3.4684952882974684</v>
      </c>
      <c r="E1464" s="46"/>
      <c r="F1464" s="43" t="s">
        <v>1</v>
      </c>
      <c r="G1464" s="43" t="s">
        <v>1</v>
      </c>
      <c r="H1464" s="43" t="s">
        <v>1</v>
      </c>
      <c r="I1464" s="43" t="s">
        <v>1</v>
      </c>
      <c r="J1464" s="44" t="s">
        <v>1</v>
      </c>
      <c r="K1464" s="44" t="s">
        <v>1</v>
      </c>
      <c r="L1464" s="43" t="s">
        <v>1</v>
      </c>
      <c r="M1464" s="43" t="s">
        <v>1</v>
      </c>
      <c r="N1464" s="43" t="s">
        <v>1</v>
      </c>
      <c r="O1464" s="43" t="s">
        <v>1</v>
      </c>
      <c r="P1464" s="49">
        <f t="shared" si="123"/>
        <v>81.336330868124762</v>
      </c>
      <c r="Q1464" s="45">
        <v>0.51</v>
      </c>
      <c r="R1464" s="7" t="s">
        <v>1</v>
      </c>
      <c r="S1464" s="7" t="s">
        <v>1</v>
      </c>
    </row>
    <row r="1465" spans="1:19" x14ac:dyDescent="0.3">
      <c r="A1465" s="26">
        <v>38961</v>
      </c>
      <c r="B1465" s="67">
        <f t="shared" si="121"/>
        <v>1189535.9162332695</v>
      </c>
      <c r="C1465" s="67">
        <f t="shared" si="122"/>
        <v>1.01</v>
      </c>
      <c r="D1465" s="46">
        <f t="shared" si="124"/>
        <v>4.0971385365630164</v>
      </c>
      <c r="E1465" s="46"/>
      <c r="F1465" s="43" t="s">
        <v>1</v>
      </c>
      <c r="G1465" s="43" t="s">
        <v>1</v>
      </c>
      <c r="H1465" s="43" t="s">
        <v>1</v>
      </c>
      <c r="I1465" s="43" t="s">
        <v>1</v>
      </c>
      <c r="J1465" s="44" t="s">
        <v>1</v>
      </c>
      <c r="K1465" s="44" t="s">
        <v>1</v>
      </c>
      <c r="L1465" s="43" t="s">
        <v>1</v>
      </c>
      <c r="M1465" s="43" t="s">
        <v>1</v>
      </c>
      <c r="N1465" s="43" t="s">
        <v>1</v>
      </c>
      <c r="O1465" s="43" t="s">
        <v>1</v>
      </c>
      <c r="P1465" s="49">
        <f t="shared" si="123"/>
        <v>82.157827809892822</v>
      </c>
      <c r="Q1465" s="45">
        <v>1.01</v>
      </c>
      <c r="R1465" s="7" t="s">
        <v>1</v>
      </c>
      <c r="S1465" s="7" t="s">
        <v>1</v>
      </c>
    </row>
    <row r="1466" spans="1:19" x14ac:dyDescent="0.3">
      <c r="A1466" s="26">
        <v>38991</v>
      </c>
      <c r="B1466" s="67">
        <f t="shared" si="121"/>
        <v>1194769.8742646959</v>
      </c>
      <c r="C1466" s="67">
        <f t="shared" si="122"/>
        <v>0.44</v>
      </c>
      <c r="D1466" s="46">
        <f t="shared" si="124"/>
        <v>4.2944298714453044</v>
      </c>
      <c r="E1466" s="46"/>
      <c r="F1466" s="43" t="s">
        <v>1</v>
      </c>
      <c r="G1466" s="43" t="s">
        <v>1</v>
      </c>
      <c r="H1466" s="43" t="s">
        <v>1</v>
      </c>
      <c r="I1466" s="43" t="s">
        <v>1</v>
      </c>
      <c r="J1466" s="44" t="s">
        <v>1</v>
      </c>
      <c r="K1466" s="44" t="s">
        <v>1</v>
      </c>
      <c r="L1466" s="43" t="s">
        <v>1</v>
      </c>
      <c r="M1466" s="43" t="s">
        <v>1</v>
      </c>
      <c r="N1466" s="43" t="s">
        <v>1</v>
      </c>
      <c r="O1466" s="43" t="s">
        <v>1</v>
      </c>
      <c r="P1466" s="49">
        <f t="shared" si="123"/>
        <v>82.519322252256345</v>
      </c>
      <c r="Q1466" s="45">
        <v>0.44</v>
      </c>
      <c r="R1466" s="7" t="s">
        <v>1</v>
      </c>
      <c r="S1466" s="7" t="s">
        <v>1</v>
      </c>
    </row>
    <row r="1467" spans="1:19" x14ac:dyDescent="0.3">
      <c r="A1467" s="26">
        <v>39022</v>
      </c>
      <c r="B1467" s="67">
        <f t="shared" si="121"/>
        <v>1200982.6776108725</v>
      </c>
      <c r="C1467" s="67">
        <f t="shared" si="122"/>
        <v>0.52</v>
      </c>
      <c r="D1467" s="46">
        <f t="shared" si="124"/>
        <v>4.0873321155449061</v>
      </c>
      <c r="E1467" s="46"/>
      <c r="F1467" s="43" t="s">
        <v>1</v>
      </c>
      <c r="G1467" s="43" t="s">
        <v>1</v>
      </c>
      <c r="H1467" s="43" t="s">
        <v>1</v>
      </c>
      <c r="I1467" s="43" t="s">
        <v>1</v>
      </c>
      <c r="J1467" s="44" t="s">
        <v>1</v>
      </c>
      <c r="K1467" s="44" t="s">
        <v>1</v>
      </c>
      <c r="L1467" s="43" t="s">
        <v>1</v>
      </c>
      <c r="M1467" s="43" t="s">
        <v>1</v>
      </c>
      <c r="N1467" s="43" t="s">
        <v>1</v>
      </c>
      <c r="O1467" s="43" t="s">
        <v>1</v>
      </c>
      <c r="P1467" s="49">
        <f t="shared" si="123"/>
        <v>82.948422727968079</v>
      </c>
      <c r="Q1467" s="45">
        <v>0.52</v>
      </c>
      <c r="R1467" s="7" t="s">
        <v>1</v>
      </c>
      <c r="S1467" s="7" t="s">
        <v>1</v>
      </c>
    </row>
    <row r="1468" spans="1:19" x14ac:dyDescent="0.3">
      <c r="A1468" s="26">
        <v>39052</v>
      </c>
      <c r="B1468" s="67">
        <f t="shared" si="121"/>
        <v>1207948.3771410156</v>
      </c>
      <c r="C1468" s="67">
        <f t="shared" si="122"/>
        <v>0.57999999999999996</v>
      </c>
      <c r="D1468" s="46">
        <f t="shared" si="124"/>
        <v>4.0562952408458974</v>
      </c>
      <c r="E1468" s="46"/>
      <c r="F1468" s="43" t="s">
        <v>1</v>
      </c>
      <c r="G1468" s="43" t="s">
        <v>1</v>
      </c>
      <c r="H1468" s="43" t="s">
        <v>1</v>
      </c>
      <c r="I1468" s="43" t="s">
        <v>1</v>
      </c>
      <c r="J1468" s="44" t="s">
        <v>1</v>
      </c>
      <c r="K1468" s="44" t="s">
        <v>1</v>
      </c>
      <c r="L1468" s="43" t="s">
        <v>1</v>
      </c>
      <c r="M1468" s="43" t="s">
        <v>1</v>
      </c>
      <c r="N1468" s="43" t="s">
        <v>1</v>
      </c>
      <c r="O1468" s="43" t="s">
        <v>1</v>
      </c>
      <c r="P1468" s="49">
        <f t="shared" si="123"/>
        <v>83.429523579790299</v>
      </c>
      <c r="Q1468" s="45">
        <v>0.57999999999999996</v>
      </c>
      <c r="R1468" s="7" t="s">
        <v>1</v>
      </c>
      <c r="S1468" s="7" t="s">
        <v>1</v>
      </c>
    </row>
    <row r="1469" spans="1:19" x14ac:dyDescent="0.3">
      <c r="A1469" s="26">
        <v>39083</v>
      </c>
      <c r="B1469" s="67">
        <f t="shared" ref="B1469:B1516" si="125">B1468*(1+(C1469/100))</f>
        <v>1214229.7087021491</v>
      </c>
      <c r="C1469" s="67">
        <f t="shared" ref="C1469:C1516" si="126">Q1469</f>
        <v>0.52</v>
      </c>
      <c r="D1469" s="46">
        <f t="shared" si="124"/>
        <v>3.9838830660088531</v>
      </c>
      <c r="E1469" s="46"/>
      <c r="F1469" s="43" t="s">
        <v>1</v>
      </c>
      <c r="G1469" s="43" t="s">
        <v>1</v>
      </c>
      <c r="H1469" s="43" t="s">
        <v>1</v>
      </c>
      <c r="I1469" s="43" t="s">
        <v>1</v>
      </c>
      <c r="J1469" s="44" t="s">
        <v>1</v>
      </c>
      <c r="K1469" s="44" t="s">
        <v>1</v>
      </c>
      <c r="L1469" s="43" t="s">
        <v>1</v>
      </c>
      <c r="M1469" s="43" t="s">
        <v>1</v>
      </c>
      <c r="N1469" s="43" t="s">
        <v>1</v>
      </c>
      <c r="O1469" s="43" t="s">
        <v>1</v>
      </c>
      <c r="P1469" s="49">
        <f t="shared" si="123"/>
        <v>83.863357102405217</v>
      </c>
      <c r="Q1469" s="45">
        <v>0.52</v>
      </c>
      <c r="R1469" s="7" t="s">
        <v>1</v>
      </c>
      <c r="S1469" s="7" t="s">
        <v>1</v>
      </c>
    </row>
    <row r="1470" spans="1:19" x14ac:dyDescent="0.3">
      <c r="A1470" s="26">
        <v>39114</v>
      </c>
      <c r="B1470" s="67">
        <f t="shared" si="125"/>
        <v>1217629.551886515</v>
      </c>
      <c r="C1470" s="67">
        <f t="shared" si="126"/>
        <v>0.28000000000000003</v>
      </c>
      <c r="D1470" s="46">
        <f t="shared" si="124"/>
        <v>4.1188596491199769</v>
      </c>
      <c r="E1470" s="46"/>
      <c r="F1470" s="43" t="s">
        <v>1</v>
      </c>
      <c r="G1470" s="43" t="s">
        <v>1</v>
      </c>
      <c r="H1470" s="43" t="s">
        <v>1</v>
      </c>
      <c r="I1470" s="43" t="s">
        <v>1</v>
      </c>
      <c r="J1470" s="44" t="s">
        <v>1</v>
      </c>
      <c r="K1470" s="44" t="s">
        <v>1</v>
      </c>
      <c r="L1470" s="43" t="s">
        <v>1</v>
      </c>
      <c r="M1470" s="43" t="s">
        <v>1</v>
      </c>
      <c r="N1470" s="43" t="s">
        <v>1</v>
      </c>
      <c r="O1470" s="43" t="s">
        <v>1</v>
      </c>
      <c r="P1470" s="49">
        <f t="shared" ref="P1470:P1516" si="127">P1469*(1+(Q1470/100))</f>
        <v>84.09817450229194</v>
      </c>
      <c r="Q1470" s="45">
        <v>0.28000000000000003</v>
      </c>
      <c r="R1470" s="7" t="s">
        <v>1</v>
      </c>
      <c r="S1470" s="7" t="s">
        <v>1</v>
      </c>
    </row>
    <row r="1471" spans="1:19" x14ac:dyDescent="0.3">
      <c r="A1471" s="26">
        <v>39142</v>
      </c>
      <c r="B1471" s="67">
        <f t="shared" si="125"/>
        <v>1220308.3369006652</v>
      </c>
      <c r="C1471" s="67">
        <f t="shared" si="126"/>
        <v>0.22</v>
      </c>
      <c r="D1471" s="46">
        <f t="shared" si="124"/>
        <v>4.2124449618975657</v>
      </c>
      <c r="E1471" s="46"/>
      <c r="F1471" s="43" t="s">
        <v>1</v>
      </c>
      <c r="G1471" s="43" t="s">
        <v>1</v>
      </c>
      <c r="H1471" s="43" t="s">
        <v>1</v>
      </c>
      <c r="I1471" s="43" t="s">
        <v>1</v>
      </c>
      <c r="J1471" s="44" t="s">
        <v>1</v>
      </c>
      <c r="K1471" s="44" t="s">
        <v>1</v>
      </c>
      <c r="L1471" s="43" t="s">
        <v>1</v>
      </c>
      <c r="M1471" s="43" t="s">
        <v>1</v>
      </c>
      <c r="N1471" s="43" t="s">
        <v>1</v>
      </c>
      <c r="O1471" s="43" t="s">
        <v>1</v>
      </c>
      <c r="P1471" s="49">
        <f t="shared" si="127"/>
        <v>84.283190486196986</v>
      </c>
      <c r="Q1471" s="45">
        <v>0.22</v>
      </c>
      <c r="R1471" s="7" t="s">
        <v>1</v>
      </c>
      <c r="S1471" s="7" t="s">
        <v>1</v>
      </c>
    </row>
    <row r="1472" spans="1:19" x14ac:dyDescent="0.3">
      <c r="A1472" s="26">
        <v>39173</v>
      </c>
      <c r="B1472" s="67">
        <f t="shared" si="125"/>
        <v>1219576.1518985247</v>
      </c>
      <c r="C1472" s="67">
        <f t="shared" si="126"/>
        <v>-0.06</v>
      </c>
      <c r="D1472" s="46">
        <f t="shared" si="124"/>
        <v>3.9939266050128985</v>
      </c>
      <c r="E1472" s="46"/>
      <c r="F1472" s="43" t="s">
        <v>1</v>
      </c>
      <c r="G1472" s="43" t="s">
        <v>1</v>
      </c>
      <c r="H1472" s="43" t="s">
        <v>1</v>
      </c>
      <c r="I1472" s="43" t="s">
        <v>1</v>
      </c>
      <c r="J1472" s="44" t="s">
        <v>1</v>
      </c>
      <c r="K1472" s="44" t="s">
        <v>1</v>
      </c>
      <c r="L1472" s="43" t="s">
        <v>1</v>
      </c>
      <c r="M1472" s="43" t="s">
        <v>1</v>
      </c>
      <c r="N1472" s="43" t="s">
        <v>1</v>
      </c>
      <c r="O1472" s="43" t="s">
        <v>1</v>
      </c>
      <c r="P1472" s="49">
        <f t="shared" si="127"/>
        <v>84.232620571905258</v>
      </c>
      <c r="Q1472" s="45">
        <v>-0.06</v>
      </c>
      <c r="R1472" s="7" t="s">
        <v>1</v>
      </c>
      <c r="S1472" s="7" t="s">
        <v>1</v>
      </c>
    </row>
    <row r="1473" spans="1:19" x14ac:dyDescent="0.3">
      <c r="A1473" s="26">
        <v>39203</v>
      </c>
      <c r="B1473" s="67">
        <f t="shared" si="125"/>
        <v>1213600.2287542219</v>
      </c>
      <c r="C1473" s="67">
        <f t="shared" si="126"/>
        <v>-0.49</v>
      </c>
      <c r="D1473" s="46">
        <f t="shared" si="124"/>
        <v>3.9521409991444711</v>
      </c>
      <c r="E1473" s="46"/>
      <c r="F1473" s="43" t="s">
        <v>1</v>
      </c>
      <c r="G1473" s="43" t="s">
        <v>1</v>
      </c>
      <c r="H1473" s="43" t="s">
        <v>1</v>
      </c>
      <c r="I1473" s="43" t="s">
        <v>1</v>
      </c>
      <c r="J1473" s="44" t="s">
        <v>1</v>
      </c>
      <c r="K1473" s="44" t="s">
        <v>1</v>
      </c>
      <c r="L1473" s="43" t="s">
        <v>1</v>
      </c>
      <c r="M1473" s="43" t="s">
        <v>1</v>
      </c>
      <c r="N1473" s="43" t="s">
        <v>1</v>
      </c>
      <c r="O1473" s="43" t="s">
        <v>1</v>
      </c>
      <c r="P1473" s="49">
        <f t="shared" si="127"/>
        <v>83.819880731102927</v>
      </c>
      <c r="Q1473" s="45">
        <v>-0.49</v>
      </c>
      <c r="R1473" s="7" t="s">
        <v>1</v>
      </c>
      <c r="S1473" s="7" t="s">
        <v>1</v>
      </c>
    </row>
    <row r="1474" spans="1:19" x14ac:dyDescent="0.3">
      <c r="A1474" s="26">
        <v>39234</v>
      </c>
      <c r="B1474" s="67">
        <f t="shared" si="125"/>
        <v>1215056.549028727</v>
      </c>
      <c r="C1474" s="67">
        <f t="shared" si="126"/>
        <v>0.12</v>
      </c>
      <c r="D1474" s="46">
        <f t="shared" si="124"/>
        <v>3.9832985996038017</v>
      </c>
      <c r="E1474" s="46"/>
      <c r="F1474" s="43" t="s">
        <v>1</v>
      </c>
      <c r="G1474" s="43" t="s">
        <v>1</v>
      </c>
      <c r="H1474" s="43" t="s">
        <v>1</v>
      </c>
      <c r="I1474" s="43" t="s">
        <v>1</v>
      </c>
      <c r="J1474" s="44" t="s">
        <v>1</v>
      </c>
      <c r="K1474" s="44" t="s">
        <v>1</v>
      </c>
      <c r="L1474" s="43" t="s">
        <v>1</v>
      </c>
      <c r="M1474" s="43" t="s">
        <v>1</v>
      </c>
      <c r="N1474" s="43" t="s">
        <v>1</v>
      </c>
      <c r="O1474" s="43" t="s">
        <v>1</v>
      </c>
      <c r="P1474" s="49">
        <f t="shared" si="127"/>
        <v>83.920464587980263</v>
      </c>
      <c r="Q1474" s="45">
        <v>0.12</v>
      </c>
      <c r="R1474" s="7" t="s">
        <v>1</v>
      </c>
      <c r="S1474" s="7" t="s">
        <v>1</v>
      </c>
    </row>
    <row r="1475" spans="1:19" x14ac:dyDescent="0.3">
      <c r="A1475" s="26">
        <v>39264</v>
      </c>
      <c r="B1475" s="67">
        <f t="shared" si="125"/>
        <v>1220159.7865346477</v>
      </c>
      <c r="C1475" s="67">
        <f t="shared" si="126"/>
        <v>0.42</v>
      </c>
      <c r="D1475" s="46">
        <f t="shared" si="124"/>
        <v>4.1388535491394762</v>
      </c>
      <c r="E1475" s="46"/>
      <c r="F1475" s="43" t="s">
        <v>1</v>
      </c>
      <c r="G1475" s="43" t="s">
        <v>1</v>
      </c>
      <c r="H1475" s="43" t="s">
        <v>1</v>
      </c>
      <c r="I1475" s="43" t="s">
        <v>1</v>
      </c>
      <c r="J1475" s="44" t="s">
        <v>1</v>
      </c>
      <c r="K1475" s="44" t="s">
        <v>1</v>
      </c>
      <c r="L1475" s="43" t="s">
        <v>1</v>
      </c>
      <c r="M1475" s="43" t="s">
        <v>1</v>
      </c>
      <c r="N1475" s="43" t="s">
        <v>1</v>
      </c>
      <c r="O1475" s="43" t="s">
        <v>1</v>
      </c>
      <c r="P1475" s="49">
        <f t="shared" si="127"/>
        <v>84.272930539249785</v>
      </c>
      <c r="Q1475" s="45">
        <v>0.42</v>
      </c>
      <c r="R1475" s="7" t="s">
        <v>1</v>
      </c>
      <c r="S1475" s="7" t="s">
        <v>1</v>
      </c>
    </row>
    <row r="1476" spans="1:19" x14ac:dyDescent="0.3">
      <c r="A1476" s="26">
        <v>39295</v>
      </c>
      <c r="B1476" s="67">
        <f t="shared" si="125"/>
        <v>1225162.4416594398</v>
      </c>
      <c r="C1476" s="67">
        <f t="shared" si="126"/>
        <v>0.41</v>
      </c>
      <c r="D1476" s="46">
        <f t="shared" si="124"/>
        <v>4.0352431088358731</v>
      </c>
      <c r="E1476" s="46"/>
      <c r="F1476" s="43" t="s">
        <v>1</v>
      </c>
      <c r="G1476" s="43" t="s">
        <v>1</v>
      </c>
      <c r="H1476" s="43" t="s">
        <v>1</v>
      </c>
      <c r="I1476" s="43" t="s">
        <v>1</v>
      </c>
      <c r="J1476" s="44" t="s">
        <v>1</v>
      </c>
      <c r="K1476" s="44" t="s">
        <v>1</v>
      </c>
      <c r="L1476" s="43" t="s">
        <v>1</v>
      </c>
      <c r="M1476" s="43" t="s">
        <v>1</v>
      </c>
      <c r="N1476" s="43" t="s">
        <v>1</v>
      </c>
      <c r="O1476" s="43" t="s">
        <v>1</v>
      </c>
      <c r="P1476" s="49">
        <f t="shared" si="127"/>
        <v>84.61844955446071</v>
      </c>
      <c r="Q1476" s="45">
        <v>0.41</v>
      </c>
      <c r="R1476" s="7" t="s">
        <v>1</v>
      </c>
      <c r="S1476" s="7" t="s">
        <v>1</v>
      </c>
    </row>
    <row r="1477" spans="1:19" x14ac:dyDescent="0.3">
      <c r="A1477" s="26">
        <v>39326</v>
      </c>
      <c r="B1477" s="67">
        <f t="shared" si="125"/>
        <v>1234718.7087043836</v>
      </c>
      <c r="C1477" s="67">
        <f t="shared" si="126"/>
        <v>0.78</v>
      </c>
      <c r="D1477" s="46">
        <f t="shared" ref="D1477:D1516" si="128">((B1477/B1465)-1)*100</f>
        <v>3.7983546233885779</v>
      </c>
      <c r="E1477" s="46"/>
      <c r="F1477" s="43" t="s">
        <v>1</v>
      </c>
      <c r="G1477" s="43" t="s">
        <v>1</v>
      </c>
      <c r="H1477" s="43" t="s">
        <v>1</v>
      </c>
      <c r="I1477" s="43" t="s">
        <v>1</v>
      </c>
      <c r="J1477" s="44" t="s">
        <v>1</v>
      </c>
      <c r="K1477" s="44" t="s">
        <v>1</v>
      </c>
      <c r="L1477" s="43" t="s">
        <v>1</v>
      </c>
      <c r="M1477" s="43" t="s">
        <v>1</v>
      </c>
      <c r="N1477" s="43" t="s">
        <v>1</v>
      </c>
      <c r="O1477" s="43" t="s">
        <v>1</v>
      </c>
      <c r="P1477" s="49">
        <f t="shared" si="127"/>
        <v>85.278473460985509</v>
      </c>
      <c r="Q1477" s="45">
        <v>0.78</v>
      </c>
      <c r="R1477" s="7" t="s">
        <v>1</v>
      </c>
      <c r="S1477" s="7" t="s">
        <v>1</v>
      </c>
    </row>
    <row r="1478" spans="1:19" x14ac:dyDescent="0.3">
      <c r="A1478" s="26">
        <v>39356</v>
      </c>
      <c r="B1478" s="67">
        <f t="shared" si="125"/>
        <v>1239534.1116683306</v>
      </c>
      <c r="C1478" s="67">
        <f t="shared" si="126"/>
        <v>0.39</v>
      </c>
      <c r="D1478" s="46">
        <f t="shared" si="128"/>
        <v>3.746682802090584</v>
      </c>
      <c r="E1478" s="46"/>
      <c r="F1478" s="43" t="s">
        <v>1</v>
      </c>
      <c r="G1478" s="43" t="s">
        <v>1</v>
      </c>
      <c r="H1478" s="43" t="s">
        <v>1</v>
      </c>
      <c r="I1478" s="43" t="s">
        <v>1</v>
      </c>
      <c r="J1478" s="44" t="s">
        <v>1</v>
      </c>
      <c r="K1478" s="44" t="s">
        <v>1</v>
      </c>
      <c r="L1478" s="43" t="s">
        <v>1</v>
      </c>
      <c r="M1478" s="43" t="s">
        <v>1</v>
      </c>
      <c r="N1478" s="43" t="s">
        <v>1</v>
      </c>
      <c r="O1478" s="43" t="s">
        <v>1</v>
      </c>
      <c r="P1478" s="49">
        <f t="shared" si="127"/>
        <v>85.611059507483347</v>
      </c>
      <c r="Q1478" s="45">
        <v>0.39</v>
      </c>
      <c r="R1478" s="7" t="s">
        <v>1</v>
      </c>
      <c r="S1478" s="7" t="s">
        <v>1</v>
      </c>
    </row>
    <row r="1479" spans="1:19" x14ac:dyDescent="0.3">
      <c r="A1479" s="26">
        <v>39387</v>
      </c>
      <c r="B1479" s="67">
        <f t="shared" si="125"/>
        <v>1248334.8038611759</v>
      </c>
      <c r="C1479" s="67">
        <f t="shared" si="126"/>
        <v>0.71</v>
      </c>
      <c r="D1479" s="46">
        <f t="shared" si="128"/>
        <v>3.9427817847049518</v>
      </c>
      <c r="E1479" s="46"/>
      <c r="F1479" s="43" t="s">
        <v>1</v>
      </c>
      <c r="G1479" s="43" t="s">
        <v>1</v>
      </c>
      <c r="H1479" s="43" t="s">
        <v>1</v>
      </c>
      <c r="I1479" s="43" t="s">
        <v>1</v>
      </c>
      <c r="J1479" s="44" t="s">
        <v>1</v>
      </c>
      <c r="K1479" s="44" t="s">
        <v>1</v>
      </c>
      <c r="L1479" s="43" t="s">
        <v>1</v>
      </c>
      <c r="M1479" s="43" t="s">
        <v>1</v>
      </c>
      <c r="N1479" s="43" t="s">
        <v>1</v>
      </c>
      <c r="O1479" s="43" t="s">
        <v>1</v>
      </c>
      <c r="P1479" s="49">
        <f t="shared" si="127"/>
        <v>86.218898029986491</v>
      </c>
      <c r="Q1479" s="45">
        <v>0.71</v>
      </c>
      <c r="R1479" s="7" t="s">
        <v>1</v>
      </c>
      <c r="S1479" s="7" t="s">
        <v>1</v>
      </c>
    </row>
    <row r="1480" spans="1:19" x14ac:dyDescent="0.3">
      <c r="A1480" s="26">
        <v>39417</v>
      </c>
      <c r="B1480" s="67">
        <f t="shared" si="125"/>
        <v>1253452.9765570066</v>
      </c>
      <c r="C1480" s="67">
        <f t="shared" si="126"/>
        <v>0.41</v>
      </c>
      <c r="D1480" s="46">
        <f t="shared" si="128"/>
        <v>3.7670980214975502</v>
      </c>
      <c r="E1480" s="46"/>
      <c r="F1480" s="43" t="s">
        <v>1</v>
      </c>
      <c r="G1480" s="43" t="s">
        <v>1</v>
      </c>
      <c r="H1480" s="43" t="s">
        <v>1</v>
      </c>
      <c r="I1480" s="43" t="s">
        <v>1</v>
      </c>
      <c r="J1480" s="44" t="s">
        <v>1</v>
      </c>
      <c r="K1480" s="44" t="s">
        <v>1</v>
      </c>
      <c r="L1480" s="43" t="s">
        <v>1</v>
      </c>
      <c r="M1480" s="43" t="s">
        <v>1</v>
      </c>
      <c r="N1480" s="43" t="s">
        <v>1</v>
      </c>
      <c r="O1480" s="43" t="s">
        <v>1</v>
      </c>
      <c r="P1480" s="49">
        <f t="shared" si="127"/>
        <v>86.572395511909434</v>
      </c>
      <c r="Q1480" s="45">
        <v>0.41</v>
      </c>
      <c r="R1480" s="7" t="s">
        <v>1</v>
      </c>
      <c r="S1480" s="7" t="s">
        <v>1</v>
      </c>
    </row>
    <row r="1481" spans="1:19" x14ac:dyDescent="0.3">
      <c r="A1481" s="26">
        <v>39448</v>
      </c>
      <c r="B1481" s="67">
        <f t="shared" si="125"/>
        <v>1259218.8602491687</v>
      </c>
      <c r="C1481" s="67">
        <f t="shared" si="126"/>
        <v>0.46</v>
      </c>
      <c r="D1481" s="46">
        <f t="shared" si="128"/>
        <v>3.705159841222061</v>
      </c>
      <c r="E1481" s="46"/>
      <c r="F1481" s="43" t="s">
        <v>1</v>
      </c>
      <c r="G1481" s="43" t="s">
        <v>1</v>
      </c>
      <c r="H1481" s="43" t="s">
        <v>1</v>
      </c>
      <c r="I1481" s="43" t="s">
        <v>1</v>
      </c>
      <c r="J1481" s="44" t="s">
        <v>1</v>
      </c>
      <c r="K1481" s="44" t="s">
        <v>1</v>
      </c>
      <c r="L1481" s="43" t="s">
        <v>1</v>
      </c>
      <c r="M1481" s="43" t="s">
        <v>1</v>
      </c>
      <c r="N1481" s="43" t="s">
        <v>1</v>
      </c>
      <c r="O1481" s="43" t="s">
        <v>1</v>
      </c>
      <c r="P1481" s="49">
        <f t="shared" si="127"/>
        <v>86.970628531264211</v>
      </c>
      <c r="Q1481" s="45">
        <v>0.46</v>
      </c>
      <c r="R1481" s="7" t="s">
        <v>1</v>
      </c>
      <c r="S1481" s="7" t="s">
        <v>1</v>
      </c>
    </row>
    <row r="1482" spans="1:19" x14ac:dyDescent="0.3">
      <c r="A1482" s="26">
        <v>39479</v>
      </c>
      <c r="B1482" s="67">
        <f t="shared" si="125"/>
        <v>1262996.516829916</v>
      </c>
      <c r="C1482" s="67">
        <f t="shared" si="126"/>
        <v>0.3</v>
      </c>
      <c r="D1482" s="46">
        <f t="shared" si="128"/>
        <v>3.725842960456438</v>
      </c>
      <c r="E1482" s="46"/>
      <c r="F1482" s="43" t="s">
        <v>1</v>
      </c>
      <c r="G1482" s="43" t="s">
        <v>1</v>
      </c>
      <c r="H1482" s="43" t="s">
        <v>1</v>
      </c>
      <c r="I1482" s="43" t="s">
        <v>1</v>
      </c>
      <c r="J1482" s="44" t="s">
        <v>1</v>
      </c>
      <c r="K1482" s="44" t="s">
        <v>1</v>
      </c>
      <c r="L1482" s="43" t="s">
        <v>1</v>
      </c>
      <c r="M1482" s="43" t="s">
        <v>1</v>
      </c>
      <c r="N1482" s="43" t="s">
        <v>1</v>
      </c>
      <c r="O1482" s="43" t="s">
        <v>1</v>
      </c>
      <c r="P1482" s="49">
        <f t="shared" si="127"/>
        <v>87.231540416857996</v>
      </c>
      <c r="Q1482" s="45">
        <v>0.3</v>
      </c>
      <c r="R1482" s="7" t="s">
        <v>1</v>
      </c>
      <c r="S1482" s="7" t="s">
        <v>1</v>
      </c>
    </row>
    <row r="1483" spans="1:19" x14ac:dyDescent="0.3">
      <c r="A1483" s="26">
        <v>39508</v>
      </c>
      <c r="B1483" s="67">
        <f t="shared" si="125"/>
        <v>1272090.0917510916</v>
      </c>
      <c r="C1483" s="67">
        <f t="shared" si="126"/>
        <v>0.72</v>
      </c>
      <c r="D1483" s="46">
        <f t="shared" si="128"/>
        <v>4.2433336956413381</v>
      </c>
      <c r="E1483" s="46"/>
      <c r="F1483" s="43" t="s">
        <v>1</v>
      </c>
      <c r="G1483" s="43" t="s">
        <v>1</v>
      </c>
      <c r="H1483" s="43" t="s">
        <v>1</v>
      </c>
      <c r="I1483" s="43" t="s">
        <v>1</v>
      </c>
      <c r="J1483" s="44" t="s">
        <v>1</v>
      </c>
      <c r="K1483" s="44" t="s">
        <v>1</v>
      </c>
      <c r="L1483" s="43" t="s">
        <v>1</v>
      </c>
      <c r="M1483" s="43" t="s">
        <v>1</v>
      </c>
      <c r="N1483" s="43" t="s">
        <v>1</v>
      </c>
      <c r="O1483" s="43" t="s">
        <v>1</v>
      </c>
      <c r="P1483" s="49">
        <f t="shared" si="127"/>
        <v>87.85960750785938</v>
      </c>
      <c r="Q1483" s="45">
        <v>0.72</v>
      </c>
      <c r="R1483" s="7" t="s">
        <v>1</v>
      </c>
      <c r="S1483" s="7" t="s">
        <v>1</v>
      </c>
    </row>
    <row r="1484" spans="1:19" x14ac:dyDescent="0.3">
      <c r="A1484" s="26">
        <v>39539</v>
      </c>
      <c r="B1484" s="67">
        <f t="shared" si="125"/>
        <v>1275015.8989621191</v>
      </c>
      <c r="C1484" s="67">
        <f t="shared" si="126"/>
        <v>0.23</v>
      </c>
      <c r="D1484" s="46">
        <f t="shared" si="128"/>
        <v>4.5458208556547142</v>
      </c>
      <c r="E1484" s="46"/>
      <c r="F1484" s="43" t="s">
        <v>1</v>
      </c>
      <c r="G1484" s="43" t="s">
        <v>1</v>
      </c>
      <c r="H1484" s="43" t="s">
        <v>1</v>
      </c>
      <c r="I1484" s="43" t="s">
        <v>1</v>
      </c>
      <c r="J1484" s="44" t="s">
        <v>1</v>
      </c>
      <c r="K1484" s="44" t="s">
        <v>1</v>
      </c>
      <c r="L1484" s="43" t="s">
        <v>1</v>
      </c>
      <c r="M1484" s="43" t="s">
        <v>1</v>
      </c>
      <c r="N1484" s="43" t="s">
        <v>1</v>
      </c>
      <c r="O1484" s="43" t="s">
        <v>1</v>
      </c>
      <c r="P1484" s="49">
        <f t="shared" si="127"/>
        <v>88.061684605127454</v>
      </c>
      <c r="Q1484" s="45">
        <v>0.23</v>
      </c>
      <c r="R1484" s="7" t="s">
        <v>1</v>
      </c>
      <c r="S1484" s="7" t="s">
        <v>1</v>
      </c>
    </row>
    <row r="1485" spans="1:19" x14ac:dyDescent="0.3">
      <c r="A1485" s="26">
        <v>39569</v>
      </c>
      <c r="B1485" s="67">
        <f t="shared" si="125"/>
        <v>1273613.3814732607</v>
      </c>
      <c r="C1485" s="67">
        <f t="shared" si="126"/>
        <v>-0.11</v>
      </c>
      <c r="D1485" s="46">
        <f t="shared" si="128"/>
        <v>4.9450512036111949</v>
      </c>
      <c r="E1485" s="46"/>
      <c r="F1485" s="43" t="s">
        <v>1</v>
      </c>
      <c r="G1485" s="43" t="s">
        <v>1</v>
      </c>
      <c r="H1485" s="43" t="s">
        <v>1</v>
      </c>
      <c r="I1485" s="43" t="s">
        <v>1</v>
      </c>
      <c r="J1485" s="44" t="s">
        <v>1</v>
      </c>
      <c r="K1485" s="44" t="s">
        <v>1</v>
      </c>
      <c r="L1485" s="43" t="s">
        <v>1</v>
      </c>
      <c r="M1485" s="43" t="s">
        <v>1</v>
      </c>
      <c r="N1485" s="43" t="s">
        <v>1</v>
      </c>
      <c r="O1485" s="43" t="s">
        <v>1</v>
      </c>
      <c r="P1485" s="49">
        <f t="shared" si="127"/>
        <v>87.964816752061807</v>
      </c>
      <c r="Q1485" s="45">
        <v>-0.11</v>
      </c>
      <c r="R1485" s="7" t="s">
        <v>1</v>
      </c>
      <c r="S1485" s="7" t="s">
        <v>1</v>
      </c>
    </row>
    <row r="1486" spans="1:19" x14ac:dyDescent="0.3">
      <c r="A1486" s="26">
        <v>39600</v>
      </c>
      <c r="B1486" s="67">
        <f t="shared" si="125"/>
        <v>1278835.1963373011</v>
      </c>
      <c r="C1486" s="67">
        <f t="shared" si="126"/>
        <v>0.41</v>
      </c>
      <c r="D1486" s="46">
        <f t="shared" si="128"/>
        <v>5.2490270810487294</v>
      </c>
      <c r="E1486" s="46"/>
      <c r="F1486" s="43" t="s">
        <v>1</v>
      </c>
      <c r="G1486" s="43" t="s">
        <v>1</v>
      </c>
      <c r="H1486" s="43" t="s">
        <v>1</v>
      </c>
      <c r="I1486" s="43" t="s">
        <v>1</v>
      </c>
      <c r="J1486" s="44" t="s">
        <v>1</v>
      </c>
      <c r="K1486" s="44" t="s">
        <v>1</v>
      </c>
      <c r="L1486" s="43" t="s">
        <v>1</v>
      </c>
      <c r="M1486" s="43" t="s">
        <v>1</v>
      </c>
      <c r="N1486" s="43" t="s">
        <v>1</v>
      </c>
      <c r="O1486" s="43" t="s">
        <v>1</v>
      </c>
      <c r="P1486" s="49">
        <f t="shared" si="127"/>
        <v>88.325472500745263</v>
      </c>
      <c r="Q1486" s="45">
        <v>0.41</v>
      </c>
      <c r="R1486" s="7" t="s">
        <v>1</v>
      </c>
      <c r="S1486" s="7" t="s">
        <v>1</v>
      </c>
    </row>
    <row r="1487" spans="1:19" x14ac:dyDescent="0.3">
      <c r="A1487" s="26">
        <v>39630</v>
      </c>
      <c r="B1487" s="67">
        <f t="shared" si="125"/>
        <v>1285996.67343679</v>
      </c>
      <c r="C1487" s="67">
        <f t="shared" si="126"/>
        <v>0.56000000000000005</v>
      </c>
      <c r="D1487" s="46">
        <f t="shared" si="128"/>
        <v>5.3957594430418254</v>
      </c>
      <c r="E1487" s="46"/>
      <c r="F1487" s="43" t="s">
        <v>1</v>
      </c>
      <c r="G1487" s="43" t="s">
        <v>1</v>
      </c>
      <c r="H1487" s="43" t="s">
        <v>1</v>
      </c>
      <c r="I1487" s="43" t="s">
        <v>1</v>
      </c>
      <c r="J1487" s="44" t="s">
        <v>1</v>
      </c>
      <c r="K1487" s="44" t="s">
        <v>1</v>
      </c>
      <c r="L1487" s="43" t="s">
        <v>1</v>
      </c>
      <c r="M1487" s="43" t="s">
        <v>1</v>
      </c>
      <c r="N1487" s="43" t="s">
        <v>1</v>
      </c>
      <c r="O1487" s="43" t="s">
        <v>1</v>
      </c>
      <c r="P1487" s="49">
        <f t="shared" si="127"/>
        <v>88.820095146749438</v>
      </c>
      <c r="Q1487" s="45">
        <v>0.56000000000000005</v>
      </c>
      <c r="R1487" s="7" t="s">
        <v>1</v>
      </c>
      <c r="S1487" s="7" t="s">
        <v>1</v>
      </c>
    </row>
    <row r="1488" spans="1:19" x14ac:dyDescent="0.3">
      <c r="A1488" s="26">
        <v>39661</v>
      </c>
      <c r="B1488" s="67">
        <f t="shared" si="125"/>
        <v>1293455.4541427235</v>
      </c>
      <c r="C1488" s="67">
        <f t="shared" si="126"/>
        <v>0.57999999999999996</v>
      </c>
      <c r="D1488" s="46">
        <f t="shared" si="128"/>
        <v>5.5742006252479603</v>
      </c>
      <c r="E1488" s="46"/>
      <c r="F1488" s="43" t="s">
        <v>1</v>
      </c>
      <c r="G1488" s="43" t="s">
        <v>1</v>
      </c>
      <c r="H1488" s="43" t="s">
        <v>1</v>
      </c>
      <c r="I1488" s="43" t="s">
        <v>1</v>
      </c>
      <c r="J1488" s="44" t="s">
        <v>1</v>
      </c>
      <c r="K1488" s="44" t="s">
        <v>1</v>
      </c>
      <c r="L1488" s="43" t="s">
        <v>1</v>
      </c>
      <c r="M1488" s="43" t="s">
        <v>1</v>
      </c>
      <c r="N1488" s="43" t="s">
        <v>1</v>
      </c>
      <c r="O1488" s="43" t="s">
        <v>1</v>
      </c>
      <c r="P1488" s="49">
        <f t="shared" si="127"/>
        <v>89.335251698600587</v>
      </c>
      <c r="Q1488" s="45">
        <v>0.57999999999999996</v>
      </c>
      <c r="R1488" s="7" t="s">
        <v>1</v>
      </c>
      <c r="S1488" s="7" t="s">
        <v>1</v>
      </c>
    </row>
    <row r="1489" spans="1:19" x14ac:dyDescent="0.3">
      <c r="A1489" s="26">
        <v>39692</v>
      </c>
      <c r="B1489" s="67">
        <f t="shared" si="125"/>
        <v>1302250.9512308938</v>
      </c>
      <c r="C1489" s="67">
        <f t="shared" si="126"/>
        <v>0.68</v>
      </c>
      <c r="D1489" s="46">
        <f t="shared" si="128"/>
        <v>5.4694435299658783</v>
      </c>
      <c r="E1489" s="46"/>
      <c r="F1489" s="43" t="s">
        <v>1</v>
      </c>
      <c r="G1489" s="43" t="s">
        <v>1</v>
      </c>
      <c r="H1489" s="43" t="s">
        <v>1</v>
      </c>
      <c r="I1489" s="43" t="s">
        <v>1</v>
      </c>
      <c r="J1489" s="44" t="s">
        <v>1</v>
      </c>
      <c r="K1489" s="44" t="s">
        <v>1</v>
      </c>
      <c r="L1489" s="43" t="s">
        <v>1</v>
      </c>
      <c r="M1489" s="43" t="s">
        <v>1</v>
      </c>
      <c r="N1489" s="43" t="s">
        <v>1</v>
      </c>
      <c r="O1489" s="43" t="s">
        <v>1</v>
      </c>
      <c r="P1489" s="49">
        <f t="shared" si="127"/>
        <v>89.942731410151069</v>
      </c>
      <c r="Q1489" s="45">
        <v>0.68</v>
      </c>
      <c r="R1489" s="7" t="s">
        <v>1</v>
      </c>
      <c r="S1489" s="7" t="s">
        <v>1</v>
      </c>
    </row>
    <row r="1490" spans="1:19" x14ac:dyDescent="0.3">
      <c r="A1490" s="26">
        <v>39722</v>
      </c>
      <c r="B1490" s="67">
        <f t="shared" si="125"/>
        <v>1311106.2576992637</v>
      </c>
      <c r="C1490" s="67">
        <f t="shared" si="126"/>
        <v>0.68</v>
      </c>
      <c r="D1490" s="46">
        <f t="shared" si="128"/>
        <v>5.7741166908752417</v>
      </c>
      <c r="E1490" s="46"/>
      <c r="F1490" s="43" t="s">
        <v>1</v>
      </c>
      <c r="G1490" s="43" t="s">
        <v>1</v>
      </c>
      <c r="H1490" s="43" t="s">
        <v>1</v>
      </c>
      <c r="I1490" s="43" t="s">
        <v>1</v>
      </c>
      <c r="J1490" s="44" t="s">
        <v>1</v>
      </c>
      <c r="K1490" s="44" t="s">
        <v>1</v>
      </c>
      <c r="L1490" s="43" t="s">
        <v>1</v>
      </c>
      <c r="M1490" s="43" t="s">
        <v>1</v>
      </c>
      <c r="N1490" s="43" t="s">
        <v>1</v>
      </c>
      <c r="O1490" s="43" t="s">
        <v>1</v>
      </c>
      <c r="P1490" s="49">
        <f t="shared" si="127"/>
        <v>90.554341983740088</v>
      </c>
      <c r="Q1490" s="45">
        <v>0.68</v>
      </c>
      <c r="R1490" s="7" t="s">
        <v>1</v>
      </c>
      <c r="S1490" s="7" t="s">
        <v>1</v>
      </c>
    </row>
    <row r="1491" spans="1:19" x14ac:dyDescent="0.3">
      <c r="A1491" s="26">
        <v>39753</v>
      </c>
      <c r="B1491" s="67">
        <f t="shared" si="125"/>
        <v>1326052.8690370354</v>
      </c>
      <c r="C1491" s="67">
        <f t="shared" si="126"/>
        <v>1.1399999999999999</v>
      </c>
      <c r="D1491" s="46">
        <f t="shared" si="128"/>
        <v>6.2257388751377318</v>
      </c>
      <c r="E1491" s="46"/>
      <c r="F1491" s="43" t="s">
        <v>1</v>
      </c>
      <c r="G1491" s="43" t="s">
        <v>1</v>
      </c>
      <c r="H1491" s="43" t="s">
        <v>1</v>
      </c>
      <c r="I1491" s="43" t="s">
        <v>1</v>
      </c>
      <c r="J1491" s="44" t="s">
        <v>1</v>
      </c>
      <c r="K1491" s="44" t="s">
        <v>1</v>
      </c>
      <c r="L1491" s="43" t="s">
        <v>1</v>
      </c>
      <c r="M1491" s="43" t="s">
        <v>1</v>
      </c>
      <c r="N1491" s="43" t="s">
        <v>1</v>
      </c>
      <c r="O1491" s="43" t="s">
        <v>1</v>
      </c>
      <c r="P1491" s="49">
        <f t="shared" si="127"/>
        <v>91.586661482354728</v>
      </c>
      <c r="Q1491" s="45">
        <v>1.1399999999999999</v>
      </c>
      <c r="R1491" s="7" t="s">
        <v>1</v>
      </c>
      <c r="S1491" s="7" t="s">
        <v>1</v>
      </c>
    </row>
    <row r="1492" spans="1:19" x14ac:dyDescent="0.3">
      <c r="A1492" s="26">
        <v>39783</v>
      </c>
      <c r="B1492" s="67">
        <f t="shared" si="125"/>
        <v>1335202.6338333909</v>
      </c>
      <c r="C1492" s="67">
        <f t="shared" si="126"/>
        <v>0.69</v>
      </c>
      <c r="D1492" s="46">
        <f t="shared" si="128"/>
        <v>6.5219564519233053</v>
      </c>
      <c r="E1492" s="46"/>
      <c r="F1492" s="43" t="s">
        <v>1</v>
      </c>
      <c r="G1492" s="43" t="s">
        <v>1</v>
      </c>
      <c r="H1492" s="43" t="s">
        <v>1</v>
      </c>
      <c r="I1492" s="43" t="s">
        <v>1</v>
      </c>
      <c r="J1492" s="44" t="s">
        <v>1</v>
      </c>
      <c r="K1492" s="44" t="s">
        <v>1</v>
      </c>
      <c r="L1492" s="43" t="s">
        <v>1</v>
      </c>
      <c r="M1492" s="43" t="s">
        <v>1</v>
      </c>
      <c r="N1492" s="43" t="s">
        <v>1</v>
      </c>
      <c r="O1492" s="43" t="s">
        <v>1</v>
      </c>
      <c r="P1492" s="49">
        <f t="shared" si="127"/>
        <v>92.218609446582974</v>
      </c>
      <c r="Q1492" s="45">
        <v>0.69</v>
      </c>
      <c r="R1492" s="7" t="s">
        <v>1</v>
      </c>
      <c r="S1492" s="7" t="s">
        <v>1</v>
      </c>
    </row>
    <row r="1493" spans="1:19" x14ac:dyDescent="0.3">
      <c r="A1493" s="26">
        <v>39814</v>
      </c>
      <c r="B1493" s="67">
        <f t="shared" si="125"/>
        <v>1338273.5998912076</v>
      </c>
      <c r="C1493" s="67">
        <f t="shared" si="126"/>
        <v>0.23</v>
      </c>
      <c r="D1493" s="46">
        <f t="shared" si="128"/>
        <v>6.2780777939107413</v>
      </c>
      <c r="E1493" s="46"/>
      <c r="F1493" s="43" t="s">
        <v>1</v>
      </c>
      <c r="G1493" s="43" t="s">
        <v>1</v>
      </c>
      <c r="H1493" s="43" t="s">
        <v>1</v>
      </c>
      <c r="I1493" s="43" t="s">
        <v>1</v>
      </c>
      <c r="J1493" s="44" t="s">
        <v>1</v>
      </c>
      <c r="K1493" s="44" t="s">
        <v>1</v>
      </c>
      <c r="L1493" s="43" t="s">
        <v>1</v>
      </c>
      <c r="M1493" s="43" t="s">
        <v>1</v>
      </c>
      <c r="N1493" s="43" t="s">
        <v>1</v>
      </c>
      <c r="O1493" s="43" t="s">
        <v>1</v>
      </c>
      <c r="P1493" s="49">
        <f t="shared" si="127"/>
        <v>92.430712248310115</v>
      </c>
      <c r="Q1493" s="45">
        <v>0.23</v>
      </c>
      <c r="R1493" s="7" t="s">
        <v>1</v>
      </c>
      <c r="S1493" s="7" t="s">
        <v>1</v>
      </c>
    </row>
    <row r="1494" spans="1:19" x14ac:dyDescent="0.3">
      <c r="A1494" s="26">
        <v>39845</v>
      </c>
      <c r="B1494" s="67">
        <f t="shared" si="125"/>
        <v>1341217.8018109682</v>
      </c>
      <c r="C1494" s="67">
        <f t="shared" si="126"/>
        <v>0.22</v>
      </c>
      <c r="D1494" s="46">
        <f t="shared" si="128"/>
        <v>6.1933096361489026</v>
      </c>
      <c r="E1494" s="46"/>
      <c r="F1494" s="43" t="s">
        <v>1</v>
      </c>
      <c r="G1494" s="43" t="s">
        <v>1</v>
      </c>
      <c r="H1494" s="43" t="s">
        <v>1</v>
      </c>
      <c r="I1494" s="43" t="s">
        <v>1</v>
      </c>
      <c r="J1494" s="44" t="s">
        <v>1</v>
      </c>
      <c r="K1494" s="44" t="s">
        <v>1</v>
      </c>
      <c r="L1494" s="43" t="s">
        <v>1</v>
      </c>
      <c r="M1494" s="43" t="s">
        <v>1</v>
      </c>
      <c r="N1494" s="43" t="s">
        <v>1</v>
      </c>
      <c r="O1494" s="43" t="s">
        <v>1</v>
      </c>
      <c r="P1494" s="49">
        <f t="shared" si="127"/>
        <v>92.634059815256393</v>
      </c>
      <c r="Q1494" s="45">
        <v>0.22</v>
      </c>
      <c r="R1494" s="7" t="s">
        <v>1</v>
      </c>
      <c r="S1494" s="7" t="s">
        <v>1</v>
      </c>
    </row>
    <row r="1495" spans="1:19" x14ac:dyDescent="0.3">
      <c r="A1495" s="26">
        <v>39873</v>
      </c>
      <c r="B1495" s="67">
        <f t="shared" si="125"/>
        <v>1348996.8650614719</v>
      </c>
      <c r="C1495" s="67">
        <f t="shared" si="126"/>
        <v>0.57999999999999996</v>
      </c>
      <c r="D1495" s="46">
        <f t="shared" si="128"/>
        <v>6.0457017792281187</v>
      </c>
      <c r="E1495" s="46"/>
      <c r="F1495" s="43" t="s">
        <v>1</v>
      </c>
      <c r="G1495" s="43" t="s">
        <v>1</v>
      </c>
      <c r="H1495" s="43" t="s">
        <v>1</v>
      </c>
      <c r="I1495" s="43" t="s">
        <v>1</v>
      </c>
      <c r="J1495" s="44" t="s">
        <v>1</v>
      </c>
      <c r="K1495" s="44" t="s">
        <v>1</v>
      </c>
      <c r="L1495" s="43" t="s">
        <v>1</v>
      </c>
      <c r="M1495" s="43" t="s">
        <v>1</v>
      </c>
      <c r="N1495" s="43" t="s">
        <v>1</v>
      </c>
      <c r="O1495" s="43" t="s">
        <v>1</v>
      </c>
      <c r="P1495" s="49">
        <f t="shared" si="127"/>
        <v>93.171337362184886</v>
      </c>
      <c r="Q1495" s="45">
        <v>0.57999999999999996</v>
      </c>
      <c r="R1495" s="7" t="s">
        <v>1</v>
      </c>
      <c r="S1495" s="7" t="s">
        <v>1</v>
      </c>
    </row>
    <row r="1496" spans="1:19" x14ac:dyDescent="0.3">
      <c r="A1496" s="26">
        <v>39904</v>
      </c>
      <c r="B1496" s="67">
        <f t="shared" si="125"/>
        <v>1353718.3540891872</v>
      </c>
      <c r="C1496" s="67">
        <f t="shared" si="126"/>
        <v>0.35</v>
      </c>
      <c r="D1496" s="46">
        <f t="shared" si="128"/>
        <v>6.1726646068596569</v>
      </c>
      <c r="E1496" s="46"/>
      <c r="F1496" s="43" t="s">
        <v>1</v>
      </c>
      <c r="G1496" s="43" t="s">
        <v>1</v>
      </c>
      <c r="H1496" s="43" t="s">
        <v>1</v>
      </c>
      <c r="I1496" s="43" t="s">
        <v>1</v>
      </c>
      <c r="J1496" s="44" t="s">
        <v>1</v>
      </c>
      <c r="K1496" s="44" t="s">
        <v>1</v>
      </c>
      <c r="L1496" s="43" t="s">
        <v>1</v>
      </c>
      <c r="M1496" s="43" t="s">
        <v>1</v>
      </c>
      <c r="N1496" s="43" t="s">
        <v>1</v>
      </c>
      <c r="O1496" s="43" t="s">
        <v>1</v>
      </c>
      <c r="P1496" s="49">
        <f t="shared" si="127"/>
        <v>93.497437042952541</v>
      </c>
      <c r="Q1496" s="45">
        <v>0.35</v>
      </c>
      <c r="R1496" s="7" t="s">
        <v>1</v>
      </c>
      <c r="S1496" s="7" t="s">
        <v>1</v>
      </c>
    </row>
    <row r="1497" spans="1:19" x14ac:dyDescent="0.3">
      <c r="A1497" s="26">
        <v>39934</v>
      </c>
      <c r="B1497" s="67">
        <f t="shared" si="125"/>
        <v>1349792.5708623286</v>
      </c>
      <c r="C1497" s="67">
        <f t="shared" si="126"/>
        <v>-0.28999999999999998</v>
      </c>
      <c r="D1497" s="46">
        <f t="shared" si="128"/>
        <v>5.98134335719267</v>
      </c>
      <c r="E1497" s="46"/>
      <c r="F1497" s="43" t="s">
        <v>1</v>
      </c>
      <c r="G1497" s="43" t="s">
        <v>1</v>
      </c>
      <c r="H1497" s="43" t="s">
        <v>1</v>
      </c>
      <c r="I1497" s="43" t="s">
        <v>1</v>
      </c>
      <c r="J1497" s="44" t="s">
        <v>1</v>
      </c>
      <c r="K1497" s="44" t="s">
        <v>1</v>
      </c>
      <c r="L1497" s="43" t="s">
        <v>1</v>
      </c>
      <c r="M1497" s="43" t="s">
        <v>1</v>
      </c>
      <c r="N1497" s="43" t="s">
        <v>1</v>
      </c>
      <c r="O1497" s="43" t="s">
        <v>1</v>
      </c>
      <c r="P1497" s="49">
        <f t="shared" si="127"/>
        <v>93.226294475527979</v>
      </c>
      <c r="Q1497" s="45">
        <v>-0.28999999999999998</v>
      </c>
      <c r="R1497" s="7" t="s">
        <v>1</v>
      </c>
      <c r="S1497" s="7" t="s">
        <v>1</v>
      </c>
    </row>
    <row r="1498" spans="1:19" x14ac:dyDescent="0.3">
      <c r="A1498" s="26">
        <v>39965</v>
      </c>
      <c r="B1498" s="67">
        <f t="shared" si="125"/>
        <v>1352222.197489881</v>
      </c>
      <c r="C1498" s="67">
        <f t="shared" si="126"/>
        <v>0.18</v>
      </c>
      <c r="D1498" s="46">
        <f t="shared" si="128"/>
        <v>5.7385815907137205</v>
      </c>
      <c r="E1498" s="46"/>
      <c r="F1498" s="43" t="s">
        <v>1</v>
      </c>
      <c r="G1498" s="43" t="s">
        <v>1</v>
      </c>
      <c r="H1498" s="43" t="s">
        <v>1</v>
      </c>
      <c r="I1498" s="43" t="s">
        <v>1</v>
      </c>
      <c r="J1498" s="44" t="s">
        <v>1</v>
      </c>
      <c r="K1498" s="44" t="s">
        <v>1</v>
      </c>
      <c r="L1498" s="43" t="s">
        <v>1</v>
      </c>
      <c r="M1498" s="43" t="s">
        <v>1</v>
      </c>
      <c r="N1498" s="43" t="s">
        <v>1</v>
      </c>
      <c r="O1498" s="43" t="s">
        <v>1</v>
      </c>
      <c r="P1498" s="49">
        <f t="shared" si="127"/>
        <v>93.394101805583929</v>
      </c>
      <c r="Q1498" s="45">
        <v>0.18</v>
      </c>
      <c r="R1498" s="7" t="s">
        <v>1</v>
      </c>
      <c r="S1498" s="7" t="s">
        <v>1</v>
      </c>
    </row>
    <row r="1499" spans="1:19" x14ac:dyDescent="0.3">
      <c r="A1499" s="26">
        <v>39995</v>
      </c>
      <c r="B1499" s="67">
        <f t="shared" si="125"/>
        <v>1355873.1974231035</v>
      </c>
      <c r="C1499" s="67">
        <f t="shared" si="126"/>
        <v>0.27</v>
      </c>
      <c r="D1499" s="46">
        <f t="shared" si="128"/>
        <v>5.4336473359274384</v>
      </c>
      <c r="E1499" s="46"/>
      <c r="F1499" s="43" t="s">
        <v>1</v>
      </c>
      <c r="G1499" s="43" t="s">
        <v>1</v>
      </c>
      <c r="H1499" s="43" t="s">
        <v>1</v>
      </c>
      <c r="I1499" s="43" t="s">
        <v>1</v>
      </c>
      <c r="J1499" s="44" t="s">
        <v>1</v>
      </c>
      <c r="K1499" s="44" t="s">
        <v>1</v>
      </c>
      <c r="L1499" s="43" t="s">
        <v>1</v>
      </c>
      <c r="M1499" s="43" t="s">
        <v>1</v>
      </c>
      <c r="N1499" s="43" t="s">
        <v>1</v>
      </c>
      <c r="O1499" s="43" t="s">
        <v>1</v>
      </c>
      <c r="P1499" s="49">
        <f t="shared" si="127"/>
        <v>93.646265880458998</v>
      </c>
      <c r="Q1499" s="45">
        <v>0.27</v>
      </c>
      <c r="R1499" s="7" t="s">
        <v>1</v>
      </c>
      <c r="S1499" s="7" t="s">
        <v>1</v>
      </c>
    </row>
    <row r="1500" spans="1:19" x14ac:dyDescent="0.3">
      <c r="A1500" s="26">
        <v>40026</v>
      </c>
      <c r="B1500" s="67">
        <f t="shared" si="125"/>
        <v>1359127.2930969188</v>
      </c>
      <c r="C1500" s="67">
        <f t="shared" si="126"/>
        <v>0.24</v>
      </c>
      <c r="D1500" s="46">
        <f t="shared" si="128"/>
        <v>5.0772400969712139</v>
      </c>
      <c r="E1500" s="46"/>
      <c r="F1500" s="43" t="s">
        <v>1</v>
      </c>
      <c r="G1500" s="43" t="s">
        <v>1</v>
      </c>
      <c r="H1500" s="43" t="s">
        <v>1</v>
      </c>
      <c r="I1500" s="43" t="s">
        <v>1</v>
      </c>
      <c r="J1500" s="44" t="s">
        <v>1</v>
      </c>
      <c r="K1500" s="44" t="s">
        <v>1</v>
      </c>
      <c r="L1500" s="43" t="s">
        <v>1</v>
      </c>
      <c r="M1500" s="43" t="s">
        <v>1</v>
      </c>
      <c r="N1500" s="43" t="s">
        <v>1</v>
      </c>
      <c r="O1500" s="43" t="s">
        <v>1</v>
      </c>
      <c r="P1500" s="49">
        <f t="shared" si="127"/>
        <v>93.871016918572096</v>
      </c>
      <c r="Q1500" s="45">
        <v>0.24</v>
      </c>
      <c r="R1500" s="7" t="s">
        <v>1</v>
      </c>
      <c r="S1500" s="7" t="s">
        <v>1</v>
      </c>
    </row>
    <row r="1501" spans="1:19" x14ac:dyDescent="0.3">
      <c r="A1501" s="26">
        <v>40057</v>
      </c>
      <c r="B1501" s="67">
        <f t="shared" si="125"/>
        <v>1365922.9295624034</v>
      </c>
      <c r="C1501" s="67">
        <f t="shared" si="126"/>
        <v>0.5</v>
      </c>
      <c r="D1501" s="46">
        <f t="shared" si="128"/>
        <v>4.8893785234962905</v>
      </c>
      <c r="E1501" s="46"/>
      <c r="F1501" s="43" t="s">
        <v>1</v>
      </c>
      <c r="G1501" s="43" t="s">
        <v>1</v>
      </c>
      <c r="H1501" s="43" t="s">
        <v>1</v>
      </c>
      <c r="I1501" s="43" t="s">
        <v>1</v>
      </c>
      <c r="J1501" s="44" t="s">
        <v>1</v>
      </c>
      <c r="K1501" s="44" t="s">
        <v>1</v>
      </c>
      <c r="L1501" s="43" t="s">
        <v>1</v>
      </c>
      <c r="M1501" s="43" t="s">
        <v>1</v>
      </c>
      <c r="N1501" s="43" t="s">
        <v>1</v>
      </c>
      <c r="O1501" s="43" t="s">
        <v>1</v>
      </c>
      <c r="P1501" s="49">
        <f t="shared" si="127"/>
        <v>94.340372003164944</v>
      </c>
      <c r="Q1501" s="45">
        <v>0.5</v>
      </c>
      <c r="R1501" s="7" t="s">
        <v>1</v>
      </c>
      <c r="S1501" s="7" t="s">
        <v>1</v>
      </c>
    </row>
    <row r="1502" spans="1:19" x14ac:dyDescent="0.3">
      <c r="A1502" s="26">
        <v>40087</v>
      </c>
      <c r="B1502" s="67">
        <f t="shared" si="125"/>
        <v>1370020.6983510903</v>
      </c>
      <c r="C1502" s="67">
        <f t="shared" si="126"/>
        <v>0.3</v>
      </c>
      <c r="D1502" s="46">
        <f t="shared" si="128"/>
        <v>4.4934909208053098</v>
      </c>
      <c r="E1502" s="46"/>
      <c r="F1502" s="43" t="s">
        <v>1</v>
      </c>
      <c r="G1502" s="43" t="s">
        <v>1</v>
      </c>
      <c r="H1502" s="43" t="s">
        <v>1</v>
      </c>
      <c r="I1502" s="43" t="s">
        <v>1</v>
      </c>
      <c r="J1502" s="44" t="s">
        <v>1</v>
      </c>
      <c r="K1502" s="44" t="s">
        <v>1</v>
      </c>
      <c r="L1502" s="43" t="s">
        <v>1</v>
      </c>
      <c r="M1502" s="43" t="s">
        <v>1</v>
      </c>
      <c r="N1502" s="43" t="s">
        <v>1</v>
      </c>
      <c r="O1502" s="43" t="s">
        <v>1</v>
      </c>
      <c r="P1502" s="49">
        <f t="shared" si="127"/>
        <v>94.623393119174423</v>
      </c>
      <c r="Q1502" s="45">
        <v>0.3</v>
      </c>
      <c r="R1502" s="7" t="s">
        <v>1</v>
      </c>
      <c r="S1502" s="7" t="s">
        <v>1</v>
      </c>
    </row>
    <row r="1503" spans="1:19" x14ac:dyDescent="0.3">
      <c r="A1503" s="26">
        <v>40118</v>
      </c>
      <c r="B1503" s="67">
        <f t="shared" si="125"/>
        <v>1377144.8059825161</v>
      </c>
      <c r="C1503" s="67">
        <f t="shared" si="126"/>
        <v>0.52</v>
      </c>
      <c r="D1503" s="46">
        <f t="shared" si="128"/>
        <v>3.8529336302091099</v>
      </c>
      <c r="E1503" s="46"/>
      <c r="F1503" s="43" t="s">
        <v>1</v>
      </c>
      <c r="G1503" s="43" t="s">
        <v>1</v>
      </c>
      <c r="H1503" s="43" t="s">
        <v>1</v>
      </c>
      <c r="I1503" s="43" t="s">
        <v>1</v>
      </c>
      <c r="J1503" s="44" t="s">
        <v>1</v>
      </c>
      <c r="K1503" s="44" t="s">
        <v>1</v>
      </c>
      <c r="L1503" s="43" t="s">
        <v>1</v>
      </c>
      <c r="M1503" s="43" t="s">
        <v>1</v>
      </c>
      <c r="N1503" s="43" t="s">
        <v>1</v>
      </c>
      <c r="O1503" s="43" t="s">
        <v>1</v>
      </c>
      <c r="P1503" s="49">
        <f t="shared" si="127"/>
        <v>95.115434763394134</v>
      </c>
      <c r="Q1503" s="45">
        <v>0.52</v>
      </c>
      <c r="R1503" s="7" t="s">
        <v>1</v>
      </c>
      <c r="S1503" s="7" t="s">
        <v>1</v>
      </c>
    </row>
    <row r="1504" spans="1:19" x14ac:dyDescent="0.3">
      <c r="A1504" s="26">
        <v>40148</v>
      </c>
      <c r="B1504" s="67">
        <f t="shared" si="125"/>
        <v>1382791.0996870445</v>
      </c>
      <c r="C1504" s="67">
        <f t="shared" si="126"/>
        <v>0.41</v>
      </c>
      <c r="D1504" s="46">
        <f t="shared" si="128"/>
        <v>3.5641381051673138</v>
      </c>
      <c r="E1504" s="46"/>
      <c r="F1504" s="43" t="s">
        <v>1</v>
      </c>
      <c r="G1504" s="43" t="s">
        <v>1</v>
      </c>
      <c r="H1504" s="43" t="s">
        <v>1</v>
      </c>
      <c r="I1504" s="43" t="s">
        <v>1</v>
      </c>
      <c r="J1504" s="44" t="s">
        <v>1</v>
      </c>
      <c r="K1504" s="44" t="s">
        <v>1</v>
      </c>
      <c r="L1504" s="43" t="s">
        <v>1</v>
      </c>
      <c r="M1504" s="43" t="s">
        <v>1</v>
      </c>
      <c r="N1504" s="43" t="s">
        <v>1</v>
      </c>
      <c r="O1504" s="43" t="s">
        <v>1</v>
      </c>
      <c r="P1504" s="49">
        <f t="shared" si="127"/>
        <v>95.505408045924042</v>
      </c>
      <c r="Q1504" s="45">
        <v>0.41</v>
      </c>
      <c r="R1504" s="7" t="s">
        <v>1</v>
      </c>
      <c r="S1504" s="7" t="s">
        <v>1</v>
      </c>
    </row>
    <row r="1505" spans="1:19" x14ac:dyDescent="0.3">
      <c r="A1505" s="26">
        <v>40179</v>
      </c>
      <c r="B1505" s="67">
        <f t="shared" si="125"/>
        <v>1397863.5226736332</v>
      </c>
      <c r="C1505" s="67">
        <f t="shared" si="126"/>
        <v>1.0900000000000001</v>
      </c>
      <c r="D1505" s="46">
        <f t="shared" si="128"/>
        <v>4.4527458949552345</v>
      </c>
      <c r="E1505" s="46"/>
      <c r="F1505" s="43" t="s">
        <v>1</v>
      </c>
      <c r="G1505" s="43" t="s">
        <v>1</v>
      </c>
      <c r="H1505" s="43" t="s">
        <v>1</v>
      </c>
      <c r="I1505" s="43" t="s">
        <v>1</v>
      </c>
      <c r="J1505" s="44" t="s">
        <v>1</v>
      </c>
      <c r="K1505" s="44" t="s">
        <v>1</v>
      </c>
      <c r="L1505" s="43" t="s">
        <v>1</v>
      </c>
      <c r="M1505" s="43" t="s">
        <v>1</v>
      </c>
      <c r="N1505" s="43" t="s">
        <v>1</v>
      </c>
      <c r="O1505" s="43" t="s">
        <v>1</v>
      </c>
      <c r="P1505" s="49">
        <f t="shared" si="127"/>
        <v>96.546416993624604</v>
      </c>
      <c r="Q1505" s="45">
        <v>1.0900000000000001</v>
      </c>
      <c r="R1505" s="7" t="s">
        <v>1</v>
      </c>
      <c r="S1505" s="7" t="s">
        <v>1</v>
      </c>
    </row>
    <row r="1506" spans="1:19" x14ac:dyDescent="0.3">
      <c r="A1506" s="26">
        <v>40210</v>
      </c>
      <c r="B1506" s="67">
        <f t="shared" si="125"/>
        <v>1405971.1311051403</v>
      </c>
      <c r="C1506" s="67">
        <f t="shared" si="126"/>
        <v>0.57999999999999996</v>
      </c>
      <c r="D1506" s="46">
        <f t="shared" si="128"/>
        <v>4.827950330419073</v>
      </c>
      <c r="E1506" s="46"/>
      <c r="F1506" s="43" t="s">
        <v>1</v>
      </c>
      <c r="G1506" s="43" t="s">
        <v>1</v>
      </c>
      <c r="H1506" s="43" t="s">
        <v>1</v>
      </c>
      <c r="I1506" s="43" t="s">
        <v>1</v>
      </c>
      <c r="J1506" s="44" t="s">
        <v>1</v>
      </c>
      <c r="K1506" s="44" t="s">
        <v>1</v>
      </c>
      <c r="L1506" s="43" t="s">
        <v>1</v>
      </c>
      <c r="M1506" s="43" t="s">
        <v>1</v>
      </c>
      <c r="N1506" s="43" t="s">
        <v>1</v>
      </c>
      <c r="O1506" s="43" t="s">
        <v>1</v>
      </c>
      <c r="P1506" s="49">
        <f t="shared" si="127"/>
        <v>97.10638621218763</v>
      </c>
      <c r="Q1506" s="45">
        <v>0.57999999999999996</v>
      </c>
      <c r="R1506" s="7" t="s">
        <v>1</v>
      </c>
      <c r="S1506" s="7" t="s">
        <v>1</v>
      </c>
    </row>
    <row r="1507" spans="1:19" x14ac:dyDescent="0.3">
      <c r="A1507" s="26">
        <v>40238</v>
      </c>
      <c r="B1507" s="67">
        <f t="shared" si="125"/>
        <v>1415953.5261359869</v>
      </c>
      <c r="C1507" s="67">
        <f t="shared" si="126"/>
        <v>0.71</v>
      </c>
      <c r="D1507" s="46">
        <f t="shared" si="128"/>
        <v>4.9634408210032399</v>
      </c>
      <c r="E1507" s="46"/>
      <c r="F1507" s="43" t="s">
        <v>1</v>
      </c>
      <c r="G1507" s="43" t="s">
        <v>1</v>
      </c>
      <c r="H1507" s="43" t="s">
        <v>1</v>
      </c>
      <c r="I1507" s="43" t="s">
        <v>1</v>
      </c>
      <c r="J1507" s="44" t="s">
        <v>1</v>
      </c>
      <c r="K1507" s="44" t="s">
        <v>1</v>
      </c>
      <c r="L1507" s="43" t="s">
        <v>1</v>
      </c>
      <c r="M1507" s="43" t="s">
        <v>1</v>
      </c>
      <c r="N1507" s="43" t="s">
        <v>1</v>
      </c>
      <c r="O1507" s="43" t="s">
        <v>1</v>
      </c>
      <c r="P1507" s="49">
        <f t="shared" si="127"/>
        <v>97.795841554294171</v>
      </c>
      <c r="Q1507" s="45">
        <v>0.71</v>
      </c>
      <c r="R1507" s="7" t="s">
        <v>1</v>
      </c>
      <c r="S1507" s="7" t="s">
        <v>1</v>
      </c>
    </row>
    <row r="1508" spans="1:19" x14ac:dyDescent="0.3">
      <c r="A1508" s="26">
        <v>40269</v>
      </c>
      <c r="B1508" s="67">
        <f t="shared" si="125"/>
        <v>1411422.4748523517</v>
      </c>
      <c r="C1508" s="67">
        <f t="shared" si="126"/>
        <v>-0.32</v>
      </c>
      <c r="D1508" s="46">
        <f t="shared" si="128"/>
        <v>4.2626385753622431</v>
      </c>
      <c r="E1508" s="46"/>
      <c r="F1508" s="43" t="s">
        <v>1</v>
      </c>
      <c r="G1508" s="43" t="s">
        <v>1</v>
      </c>
      <c r="H1508" s="43" t="s">
        <v>1</v>
      </c>
      <c r="I1508" s="43" t="s">
        <v>1</v>
      </c>
      <c r="J1508" s="44" t="s">
        <v>1</v>
      </c>
      <c r="K1508" s="44" t="s">
        <v>1</v>
      </c>
      <c r="L1508" s="43" t="s">
        <v>1</v>
      </c>
      <c r="M1508" s="43" t="s">
        <v>1</v>
      </c>
      <c r="N1508" s="43" t="s">
        <v>1</v>
      </c>
      <c r="O1508" s="43" t="s">
        <v>1</v>
      </c>
      <c r="P1508" s="49">
        <f t="shared" si="127"/>
        <v>97.482894861320432</v>
      </c>
      <c r="Q1508" s="45">
        <v>-0.32</v>
      </c>
      <c r="R1508" s="7" t="s">
        <v>1</v>
      </c>
      <c r="S1508" s="7" t="s">
        <v>1</v>
      </c>
    </row>
    <row r="1509" spans="1:19" x14ac:dyDescent="0.3">
      <c r="A1509" s="26">
        <v>40299</v>
      </c>
      <c r="B1509" s="67">
        <f t="shared" si="125"/>
        <v>1402530.513260782</v>
      </c>
      <c r="C1509" s="67">
        <f t="shared" si="126"/>
        <v>-0.63</v>
      </c>
      <c r="D1509" s="46">
        <f t="shared" si="128"/>
        <v>3.907114584632887</v>
      </c>
      <c r="E1509" s="46"/>
      <c r="F1509" s="43" t="s">
        <v>1</v>
      </c>
      <c r="G1509" s="43" t="s">
        <v>1</v>
      </c>
      <c r="H1509" s="43" t="s">
        <v>1</v>
      </c>
      <c r="I1509" s="43" t="s">
        <v>1</v>
      </c>
      <c r="J1509" s="44" t="s">
        <v>1</v>
      </c>
      <c r="K1509" s="44" t="s">
        <v>1</v>
      </c>
      <c r="L1509" s="43" t="s">
        <v>1</v>
      </c>
      <c r="M1509" s="43" t="s">
        <v>1</v>
      </c>
      <c r="N1509" s="43" t="s">
        <v>1</v>
      </c>
      <c r="O1509" s="43" t="s">
        <v>1</v>
      </c>
      <c r="P1509" s="49">
        <f t="shared" si="127"/>
        <v>96.868752623694121</v>
      </c>
      <c r="Q1509" s="45">
        <v>-0.63</v>
      </c>
      <c r="R1509" s="7" t="s">
        <v>1</v>
      </c>
      <c r="S1509" s="7" t="s">
        <v>1</v>
      </c>
    </row>
    <row r="1510" spans="1:19" x14ac:dyDescent="0.3">
      <c r="A1510" s="26">
        <v>40330</v>
      </c>
      <c r="B1510" s="67">
        <f t="shared" si="125"/>
        <v>1402109.7541068038</v>
      </c>
      <c r="C1510" s="67">
        <f t="shared" si="126"/>
        <v>-0.03</v>
      </c>
      <c r="D1510" s="46">
        <f t="shared" si="128"/>
        <v>3.6893017071845557</v>
      </c>
      <c r="E1510" s="46"/>
      <c r="F1510" s="43" t="s">
        <v>1</v>
      </c>
      <c r="G1510" s="43" t="s">
        <v>1</v>
      </c>
      <c r="H1510" s="43" t="s">
        <v>1</v>
      </c>
      <c r="I1510" s="43" t="s">
        <v>1</v>
      </c>
      <c r="J1510" s="44" t="s">
        <v>1</v>
      </c>
      <c r="K1510" s="44" t="s">
        <v>1</v>
      </c>
      <c r="L1510" s="43" t="s">
        <v>1</v>
      </c>
      <c r="M1510" s="43" t="s">
        <v>1</v>
      </c>
      <c r="N1510" s="43" t="s">
        <v>1</v>
      </c>
      <c r="O1510" s="43" t="s">
        <v>1</v>
      </c>
      <c r="P1510" s="49">
        <f t="shared" si="127"/>
        <v>96.839691997907011</v>
      </c>
      <c r="Q1510" s="45">
        <v>-0.03</v>
      </c>
      <c r="R1510" s="7" t="s">
        <v>1</v>
      </c>
      <c r="S1510" s="7" t="s">
        <v>1</v>
      </c>
    </row>
    <row r="1511" spans="1:19" x14ac:dyDescent="0.3">
      <c r="A1511" s="26">
        <v>40360</v>
      </c>
      <c r="B1511" s="67">
        <f t="shared" si="125"/>
        <v>1405194.3955658388</v>
      </c>
      <c r="C1511" s="67">
        <f t="shared" si="126"/>
        <v>0.22</v>
      </c>
      <c r="D1511" s="46">
        <f t="shared" si="128"/>
        <v>3.6375966599584864</v>
      </c>
      <c r="E1511" s="46"/>
      <c r="F1511" s="43" t="s">
        <v>1</v>
      </c>
      <c r="G1511" s="43" t="s">
        <v>1</v>
      </c>
      <c r="H1511" s="43" t="s">
        <v>1</v>
      </c>
      <c r="I1511" s="43" t="s">
        <v>1</v>
      </c>
      <c r="J1511" s="44" t="s">
        <v>1</v>
      </c>
      <c r="K1511" s="44" t="s">
        <v>1</v>
      </c>
      <c r="L1511" s="43" t="s">
        <v>1</v>
      </c>
      <c r="M1511" s="43" t="s">
        <v>1</v>
      </c>
      <c r="N1511" s="43" t="s">
        <v>1</v>
      </c>
      <c r="O1511" s="43" t="s">
        <v>1</v>
      </c>
      <c r="P1511" s="49">
        <f t="shared" si="127"/>
        <v>97.052739320302408</v>
      </c>
      <c r="Q1511" s="45">
        <v>0.22</v>
      </c>
      <c r="R1511" s="7" t="s">
        <v>1</v>
      </c>
      <c r="S1511" s="7" t="s">
        <v>1</v>
      </c>
    </row>
    <row r="1512" spans="1:19" x14ac:dyDescent="0.3">
      <c r="A1512" s="26">
        <v>40391</v>
      </c>
      <c r="B1512" s="67">
        <f t="shared" si="125"/>
        <v>1409128.939873423</v>
      </c>
      <c r="C1512" s="67">
        <f t="shared" si="126"/>
        <v>0.28000000000000003</v>
      </c>
      <c r="D1512" s="46">
        <f t="shared" si="128"/>
        <v>3.6789524447389921</v>
      </c>
      <c r="E1512" s="46"/>
      <c r="F1512" s="43" t="s">
        <v>1</v>
      </c>
      <c r="G1512" s="43" t="s">
        <v>1</v>
      </c>
      <c r="H1512" s="43" t="s">
        <v>1</v>
      </c>
      <c r="I1512" s="43" t="s">
        <v>1</v>
      </c>
      <c r="J1512" s="44" t="s">
        <v>1</v>
      </c>
      <c r="K1512" s="44" t="s">
        <v>1</v>
      </c>
      <c r="L1512" s="43" t="s">
        <v>1</v>
      </c>
      <c r="M1512" s="43" t="s">
        <v>1</v>
      </c>
      <c r="N1512" s="43" t="s">
        <v>1</v>
      </c>
      <c r="O1512" s="43" t="s">
        <v>1</v>
      </c>
      <c r="P1512" s="49">
        <f t="shared" si="127"/>
        <v>97.324486990399251</v>
      </c>
      <c r="Q1512" s="45">
        <v>0.28000000000000003</v>
      </c>
      <c r="R1512" s="7" t="s">
        <v>1</v>
      </c>
      <c r="S1512" s="7" t="s">
        <v>1</v>
      </c>
    </row>
    <row r="1513" spans="1:19" x14ac:dyDescent="0.3">
      <c r="A1513" s="26">
        <v>40422</v>
      </c>
      <c r="B1513" s="67">
        <f t="shared" si="125"/>
        <v>1416456.4103607649</v>
      </c>
      <c r="C1513" s="67">
        <f t="shared" si="126"/>
        <v>0.52</v>
      </c>
      <c r="D1513" s="46">
        <f t="shared" si="128"/>
        <v>3.6995850720912049</v>
      </c>
      <c r="E1513" s="46"/>
      <c r="F1513" s="43" t="s">
        <v>1</v>
      </c>
      <c r="G1513" s="43" t="s">
        <v>1</v>
      </c>
      <c r="H1513" s="43" t="s">
        <v>1</v>
      </c>
      <c r="I1513" s="43" t="s">
        <v>1</v>
      </c>
      <c r="J1513" s="44" t="s">
        <v>1</v>
      </c>
      <c r="K1513" s="44" t="s">
        <v>1</v>
      </c>
      <c r="L1513" s="43" t="s">
        <v>1</v>
      </c>
      <c r="M1513" s="43" t="s">
        <v>1</v>
      </c>
      <c r="N1513" s="43" t="s">
        <v>1</v>
      </c>
      <c r="O1513" s="43" t="s">
        <v>1</v>
      </c>
      <c r="P1513" s="49">
        <f t="shared" si="127"/>
        <v>97.830574322749342</v>
      </c>
      <c r="Q1513" s="45">
        <v>0.52</v>
      </c>
      <c r="R1513" s="7" t="s">
        <v>1</v>
      </c>
      <c r="S1513" s="7" t="s">
        <v>1</v>
      </c>
    </row>
    <row r="1514" spans="1:19" x14ac:dyDescent="0.3">
      <c r="A1514" s="26">
        <v>40452</v>
      </c>
      <c r="B1514" s="67">
        <f t="shared" si="125"/>
        <v>1426371.6052332902</v>
      </c>
      <c r="C1514" s="67">
        <f t="shared" si="126"/>
        <v>0.7</v>
      </c>
      <c r="D1514" s="46">
        <f t="shared" si="128"/>
        <v>4.1131427393777287</v>
      </c>
      <c r="E1514" s="46"/>
      <c r="F1514" s="43" t="s">
        <v>1</v>
      </c>
      <c r="G1514" s="43" t="s">
        <v>1</v>
      </c>
      <c r="H1514" s="43" t="s">
        <v>1</v>
      </c>
      <c r="I1514" s="43" t="s">
        <v>1</v>
      </c>
      <c r="J1514" s="44" t="s">
        <v>1</v>
      </c>
      <c r="K1514" s="44" t="s">
        <v>1</v>
      </c>
      <c r="L1514" s="43" t="s">
        <v>1</v>
      </c>
      <c r="M1514" s="43" t="s">
        <v>1</v>
      </c>
      <c r="N1514" s="43" t="s">
        <v>1</v>
      </c>
      <c r="O1514" s="43" t="s">
        <v>1</v>
      </c>
      <c r="P1514" s="49">
        <f t="shared" si="127"/>
        <v>98.515388343008581</v>
      </c>
      <c r="Q1514" s="45">
        <v>0.7</v>
      </c>
      <c r="R1514" s="7" t="s">
        <v>1</v>
      </c>
      <c r="S1514" s="7" t="s">
        <v>1</v>
      </c>
    </row>
    <row r="1515" spans="1:19" x14ac:dyDescent="0.3">
      <c r="A1515" s="26">
        <v>40483</v>
      </c>
      <c r="B1515" s="67">
        <f t="shared" si="125"/>
        <v>1438638.4010382965</v>
      </c>
      <c r="C1515" s="67">
        <f t="shared" si="126"/>
        <v>0.86</v>
      </c>
      <c r="D1515" s="46">
        <f t="shared" si="128"/>
        <v>4.4652962265582685</v>
      </c>
      <c r="E1515" s="46"/>
      <c r="F1515" s="43" t="s">
        <v>1</v>
      </c>
      <c r="G1515" s="43" t="s">
        <v>1</v>
      </c>
      <c r="H1515" s="43" t="s">
        <v>1</v>
      </c>
      <c r="I1515" s="43" t="s">
        <v>1</v>
      </c>
      <c r="J1515" s="44" t="s">
        <v>1</v>
      </c>
      <c r="K1515" s="44" t="s">
        <v>1</v>
      </c>
      <c r="L1515" s="43" t="s">
        <v>1</v>
      </c>
      <c r="M1515" s="43" t="s">
        <v>1</v>
      </c>
      <c r="N1515" s="43" t="s">
        <v>1</v>
      </c>
      <c r="O1515" s="43" t="s">
        <v>1</v>
      </c>
      <c r="P1515" s="49">
        <f t="shared" si="127"/>
        <v>99.362620682758447</v>
      </c>
      <c r="Q1515" s="45">
        <v>0.86</v>
      </c>
      <c r="R1515" s="7" t="s">
        <v>1</v>
      </c>
      <c r="S1515" s="7" t="s">
        <v>1</v>
      </c>
    </row>
    <row r="1516" spans="1:19" x14ac:dyDescent="0.3">
      <c r="A1516" s="50">
        <v>40513</v>
      </c>
      <c r="B1516" s="68">
        <f t="shared" si="125"/>
        <v>1447845.6868049416</v>
      </c>
      <c r="C1516" s="68">
        <f t="shared" si="126"/>
        <v>0.64</v>
      </c>
      <c r="D1516" s="52">
        <f t="shared" si="128"/>
        <v>4.7045853225856193</v>
      </c>
      <c r="E1516" s="52"/>
      <c r="F1516" s="25" t="s">
        <v>1</v>
      </c>
      <c r="G1516" s="25" t="s">
        <v>1</v>
      </c>
      <c r="H1516" s="25" t="s">
        <v>1</v>
      </c>
      <c r="I1516" s="25" t="s">
        <v>1</v>
      </c>
      <c r="J1516" s="24" t="s">
        <v>1</v>
      </c>
      <c r="K1516" s="24" t="s">
        <v>1</v>
      </c>
      <c r="L1516" s="25" t="s">
        <v>1</v>
      </c>
      <c r="M1516" s="25" t="s">
        <v>1</v>
      </c>
      <c r="N1516" s="25" t="s">
        <v>1</v>
      </c>
      <c r="O1516" s="25" t="s">
        <v>1</v>
      </c>
      <c r="P1516" s="51">
        <f t="shared" si="127"/>
        <v>99.998541455128091</v>
      </c>
      <c r="Q1516" s="52">
        <v>0.64</v>
      </c>
      <c r="R1516" s="25" t="s">
        <v>1</v>
      </c>
      <c r="S1516" s="25" t="s">
        <v>1</v>
      </c>
    </row>
  </sheetData>
  <mergeCells count="19">
    <mergeCell ref="S2:S4"/>
    <mergeCell ref="T1022:U1024"/>
    <mergeCell ref="O2:O4"/>
    <mergeCell ref="P2:P4"/>
    <mergeCell ref="Q2:Q4"/>
    <mergeCell ref="R2:R4"/>
    <mergeCell ref="J2:J4"/>
    <mergeCell ref="K2:K4"/>
    <mergeCell ref="L2:L4"/>
    <mergeCell ref="M2:M4"/>
    <mergeCell ref="N2:N4"/>
    <mergeCell ref="H2:H4"/>
    <mergeCell ref="I2:I4"/>
    <mergeCell ref="B2:B4"/>
    <mergeCell ref="C2:C4"/>
    <mergeCell ref="D2:D4"/>
    <mergeCell ref="F2:F4"/>
    <mergeCell ref="G2:G4"/>
    <mergeCell ref="E2:E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E78"/>
  <sheetViews>
    <sheetView workbookViewId="0">
      <pane xSplit="1" ySplit="4" topLeftCell="G10" activePane="bottomRight" state="frozen"/>
      <selection pane="topRight" activeCell="B1" sqref="B1"/>
      <selection pane="bottomLeft" activeCell="A5" sqref="A5"/>
      <selection pane="bottomRight" activeCell="G19" sqref="G19:G67"/>
    </sheetView>
  </sheetViews>
  <sheetFormatPr baseColWidth="10" defaultRowHeight="14.4" x14ac:dyDescent="0.3"/>
  <cols>
    <col min="1" max="1" width="6.88671875" customWidth="1"/>
    <col min="2" max="2" width="20.109375" customWidth="1"/>
    <col min="3" max="3" width="21.109375" customWidth="1"/>
    <col min="4" max="5" width="14.44140625" customWidth="1"/>
    <col min="6" max="6" width="5.5546875" customWidth="1"/>
    <col min="7" max="7" width="21.109375" customWidth="1"/>
    <col min="8" max="9" width="20" customWidth="1"/>
    <col min="10" max="11" width="15.44140625" customWidth="1"/>
    <col min="12" max="12" width="22.109375" customWidth="1"/>
    <col min="13" max="13" width="21" customWidth="1"/>
    <col min="14" max="14" width="17" customWidth="1"/>
  </cols>
  <sheetData>
    <row r="1" spans="1:1903" x14ac:dyDescent="0.3">
      <c r="A1" s="103"/>
      <c r="B1" s="148" t="s">
        <v>238</v>
      </c>
      <c r="C1" s="148"/>
      <c r="D1" s="148"/>
      <c r="E1" s="148"/>
    </row>
    <row r="2" spans="1:1903" s="104" customFormat="1" ht="15" customHeight="1" x14ac:dyDescent="0.3">
      <c r="A2" s="139" t="s">
        <v>0</v>
      </c>
      <c r="B2" s="139" t="s">
        <v>239</v>
      </c>
      <c r="C2" s="139" t="s">
        <v>240</v>
      </c>
      <c r="D2" s="139" t="s">
        <v>241</v>
      </c>
      <c r="E2" s="139" t="s">
        <v>242</v>
      </c>
      <c r="F2"/>
      <c r="G2" s="139" t="s">
        <v>243</v>
      </c>
      <c r="H2" s="139" t="s">
        <v>244</v>
      </c>
      <c r="I2" s="139" t="s">
        <v>245</v>
      </c>
      <c r="J2" s="139" t="s">
        <v>246</v>
      </c>
      <c r="K2" s="139" t="s">
        <v>247</v>
      </c>
      <c r="L2" s="139" t="s">
        <v>248</v>
      </c>
      <c r="M2" s="139" t="s">
        <v>249</v>
      </c>
      <c r="N2" s="139" t="s">
        <v>250</v>
      </c>
      <c r="O2" s="139" t="s">
        <v>251</v>
      </c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</row>
    <row r="3" spans="1:1903" ht="15" customHeight="1" x14ac:dyDescent="0.3">
      <c r="A3" s="140"/>
      <c r="B3" s="140"/>
      <c r="C3" s="140"/>
      <c r="D3" s="140"/>
      <c r="E3" s="140"/>
      <c r="G3" s="140" t="s">
        <v>0</v>
      </c>
      <c r="H3" s="140" t="s">
        <v>0</v>
      </c>
      <c r="I3" s="140" t="s">
        <v>0</v>
      </c>
      <c r="J3" s="140" t="s">
        <v>0</v>
      </c>
      <c r="K3" s="140" t="s">
        <v>0</v>
      </c>
      <c r="L3" s="140" t="s">
        <v>0</v>
      </c>
      <c r="M3" s="140" t="s">
        <v>0</v>
      </c>
      <c r="N3" s="140" t="s">
        <v>252</v>
      </c>
      <c r="O3" s="140" t="s">
        <v>252</v>
      </c>
    </row>
    <row r="4" spans="1:1903" ht="15.75" customHeight="1" thickBot="1" x14ac:dyDescent="0.35">
      <c r="A4" s="141"/>
      <c r="B4" s="141"/>
      <c r="C4" s="141"/>
      <c r="D4" s="141"/>
      <c r="E4" s="141"/>
      <c r="G4" s="141"/>
      <c r="H4" s="141"/>
      <c r="I4" s="141"/>
      <c r="J4" s="141"/>
      <c r="K4" s="141"/>
      <c r="L4" s="141"/>
      <c r="M4" s="141"/>
      <c r="N4" s="141" t="s">
        <v>253</v>
      </c>
      <c r="O4" s="141" t="s">
        <v>253</v>
      </c>
    </row>
    <row r="5" spans="1:1903" ht="16.5" customHeight="1" thickTop="1" x14ac:dyDescent="0.3">
      <c r="A5" s="3">
        <v>1920</v>
      </c>
      <c r="B5" s="105">
        <f t="shared" ref="B5:B23" si="0">B6*(1/(1+(C6/100)))</f>
        <v>87.423728527311539</v>
      </c>
      <c r="C5" s="106">
        <v>4.8899999999999944</v>
      </c>
      <c r="D5" s="107">
        <f t="shared" ref="D5:D68" si="1">(B5/$B$35)*100</f>
        <v>19.008464195362571</v>
      </c>
      <c r="E5" s="4"/>
      <c r="G5" s="108" t="s">
        <v>1</v>
      </c>
      <c r="H5" s="108" t="s">
        <v>1</v>
      </c>
      <c r="I5" s="108"/>
      <c r="J5" s="108" t="s">
        <v>1</v>
      </c>
      <c r="K5" s="108" t="s">
        <v>1</v>
      </c>
      <c r="L5" s="108" t="s">
        <v>1</v>
      </c>
      <c r="M5" s="108" t="s">
        <v>1</v>
      </c>
      <c r="N5" s="108" t="s">
        <v>1</v>
      </c>
      <c r="O5" s="108" t="s">
        <v>1</v>
      </c>
    </row>
    <row r="6" spans="1:1903" ht="15.6" x14ac:dyDescent="0.3">
      <c r="A6" s="3">
        <v>1921</v>
      </c>
      <c r="B6" s="105">
        <f t="shared" si="0"/>
        <v>79.817864145435436</v>
      </c>
      <c r="C6" s="109">
        <v>-8.7000000000000082</v>
      </c>
      <c r="D6" s="107">
        <f t="shared" si="1"/>
        <v>17.354727810366029</v>
      </c>
      <c r="E6" s="4">
        <f t="shared" ref="E6:E69" si="2">((D6/D5)-1)*100</f>
        <v>-8.6999999999999851</v>
      </c>
      <c r="G6" s="108" t="s">
        <v>1</v>
      </c>
      <c r="H6" s="108" t="s">
        <v>1</v>
      </c>
      <c r="I6" s="108"/>
      <c r="J6" s="108" t="s">
        <v>1</v>
      </c>
      <c r="K6" s="108" t="s">
        <v>1</v>
      </c>
      <c r="L6" s="108" t="s">
        <v>1</v>
      </c>
      <c r="M6" s="108" t="s">
        <v>1</v>
      </c>
      <c r="N6" s="108" t="s">
        <v>1</v>
      </c>
      <c r="O6" s="108" t="s">
        <v>1</v>
      </c>
    </row>
    <row r="7" spans="1:1903" ht="15.6" x14ac:dyDescent="0.3">
      <c r="A7" s="3">
        <v>1922</v>
      </c>
      <c r="B7" s="105">
        <f t="shared" si="0"/>
        <v>66.959206231605791</v>
      </c>
      <c r="C7" s="109">
        <v>-16.110000000000003</v>
      </c>
      <c r="D7" s="107">
        <f t="shared" si="1"/>
        <v>14.55888116011606</v>
      </c>
      <c r="E7" s="4">
        <f t="shared" si="2"/>
        <v>-16.110000000000003</v>
      </c>
      <c r="G7" s="108" t="s">
        <v>1</v>
      </c>
      <c r="H7" s="108" t="s">
        <v>1</v>
      </c>
      <c r="I7" s="108"/>
      <c r="J7" s="108" t="s">
        <v>1</v>
      </c>
      <c r="K7" s="108" t="s">
        <v>1</v>
      </c>
      <c r="L7" s="108" t="s">
        <v>1</v>
      </c>
      <c r="M7" s="108" t="s">
        <v>1</v>
      </c>
      <c r="N7" s="108" t="s">
        <v>1</v>
      </c>
      <c r="O7" s="108" t="s">
        <v>1</v>
      </c>
    </row>
    <row r="8" spans="1:1903" ht="16.5" customHeight="1" x14ac:dyDescent="0.3">
      <c r="A8" s="3">
        <v>1923</v>
      </c>
      <c r="B8" s="105">
        <f t="shared" si="0"/>
        <v>71.740093556542433</v>
      </c>
      <c r="C8" s="109">
        <v>7.1399999999999908</v>
      </c>
      <c r="D8" s="107">
        <f t="shared" si="1"/>
        <v>15.598385274948345</v>
      </c>
      <c r="E8" s="4">
        <f t="shared" si="2"/>
        <v>7.1399999999999908</v>
      </c>
      <c r="G8" s="108" t="s">
        <v>1</v>
      </c>
      <c r="H8" s="108" t="s">
        <v>1</v>
      </c>
      <c r="I8" s="108"/>
      <c r="J8" s="108" t="s">
        <v>1</v>
      </c>
      <c r="K8" s="108" t="s">
        <v>1</v>
      </c>
      <c r="L8" s="108" t="s">
        <v>1</v>
      </c>
      <c r="M8" s="108" t="s">
        <v>1</v>
      </c>
      <c r="N8" s="108" t="s">
        <v>1</v>
      </c>
      <c r="O8" s="108" t="s">
        <v>1</v>
      </c>
    </row>
    <row r="9" spans="1:1903" ht="15.6" x14ac:dyDescent="0.3">
      <c r="A9" s="3">
        <v>1924</v>
      </c>
      <c r="B9" s="105">
        <f t="shared" si="0"/>
        <v>68.762879673945918</v>
      </c>
      <c r="C9" s="109">
        <v>-4.1500000000000092</v>
      </c>
      <c r="D9" s="107">
        <f t="shared" si="1"/>
        <v>14.951052286037989</v>
      </c>
      <c r="E9" s="4">
        <f t="shared" si="2"/>
        <v>-4.1499999999999986</v>
      </c>
      <c r="G9" s="108" t="s">
        <v>1</v>
      </c>
      <c r="H9" s="108" t="s">
        <v>1</v>
      </c>
      <c r="I9" s="108"/>
      <c r="J9" s="108" t="s">
        <v>1</v>
      </c>
      <c r="K9" s="108" t="s">
        <v>1</v>
      </c>
      <c r="L9" s="108" t="s">
        <v>1</v>
      </c>
      <c r="M9" s="108" t="s">
        <v>1</v>
      </c>
      <c r="N9" s="108" t="s">
        <v>1</v>
      </c>
      <c r="O9" s="108" t="s">
        <v>1</v>
      </c>
    </row>
    <row r="10" spans="1:1903" ht="15.6" x14ac:dyDescent="0.3">
      <c r="A10" s="3">
        <v>1925</v>
      </c>
      <c r="B10" s="105">
        <f t="shared" si="0"/>
        <v>72.132260777969265</v>
      </c>
      <c r="C10" s="109">
        <v>4.8999999999999932</v>
      </c>
      <c r="D10" s="107">
        <f t="shared" si="1"/>
        <v>15.683653848053849</v>
      </c>
      <c r="E10" s="4">
        <f t="shared" si="2"/>
        <v>4.8999999999999932</v>
      </c>
      <c r="G10" s="108" t="s">
        <v>1</v>
      </c>
      <c r="H10" s="108" t="s">
        <v>1</v>
      </c>
      <c r="I10" s="108"/>
      <c r="J10" s="108" t="s">
        <v>1</v>
      </c>
      <c r="K10" s="108" t="s">
        <v>1</v>
      </c>
      <c r="L10" s="108" t="s">
        <v>1</v>
      </c>
      <c r="M10" s="108" t="s">
        <v>1</v>
      </c>
      <c r="N10" s="108" t="s">
        <v>1</v>
      </c>
      <c r="O10" s="108" t="s">
        <v>1</v>
      </c>
    </row>
    <row r="11" spans="1:1903" ht="16.5" customHeight="1" x14ac:dyDescent="0.3">
      <c r="A11" s="3">
        <v>1926</v>
      </c>
      <c r="B11" s="105">
        <f t="shared" si="0"/>
        <v>73.466707602361694</v>
      </c>
      <c r="C11" s="109">
        <v>1.8499999999999961</v>
      </c>
      <c r="D11" s="107">
        <f t="shared" si="1"/>
        <v>15.973801444242843</v>
      </c>
      <c r="E11" s="4">
        <f t="shared" si="2"/>
        <v>1.8499999999999961</v>
      </c>
      <c r="G11" s="108" t="s">
        <v>1</v>
      </c>
      <c r="H11" s="108" t="s">
        <v>1</v>
      </c>
      <c r="I11" s="108"/>
      <c r="J11" s="108" t="s">
        <v>1</v>
      </c>
      <c r="K11" s="108" t="s">
        <v>1</v>
      </c>
      <c r="L11" s="108" t="s">
        <v>1</v>
      </c>
      <c r="M11" s="108" t="s">
        <v>1</v>
      </c>
      <c r="N11" s="108" t="s">
        <v>1</v>
      </c>
      <c r="O11" s="108" t="s">
        <v>1</v>
      </c>
    </row>
    <row r="12" spans="1:1903" ht="15.6" x14ac:dyDescent="0.3">
      <c r="A12" s="3">
        <v>1927</v>
      </c>
      <c r="B12" s="105">
        <f t="shared" si="0"/>
        <v>71.754933315226666</v>
      </c>
      <c r="C12" s="109">
        <v>-2.3300000000000098</v>
      </c>
      <c r="D12" s="107">
        <f t="shared" si="1"/>
        <v>15.601611870591986</v>
      </c>
      <c r="E12" s="4">
        <f t="shared" si="2"/>
        <v>-2.3299999999999876</v>
      </c>
      <c r="G12" s="108" t="s">
        <v>1</v>
      </c>
      <c r="H12" s="108" t="s">
        <v>1</v>
      </c>
      <c r="I12" s="108"/>
      <c r="J12" s="108" t="s">
        <v>1</v>
      </c>
      <c r="K12" s="108" t="s">
        <v>1</v>
      </c>
      <c r="L12" s="108" t="s">
        <v>1</v>
      </c>
      <c r="M12" s="108" t="s">
        <v>1</v>
      </c>
      <c r="N12" s="108" t="s">
        <v>1</v>
      </c>
      <c r="O12" s="108" t="s">
        <v>1</v>
      </c>
    </row>
    <row r="13" spans="1:1903" ht="15.6" x14ac:dyDescent="0.3">
      <c r="A13" s="3">
        <v>1928</v>
      </c>
      <c r="B13" s="105">
        <f t="shared" si="0"/>
        <v>68.827332035965412</v>
      </c>
      <c r="C13" s="109">
        <v>-4.0799999999999947</v>
      </c>
      <c r="D13" s="107">
        <f t="shared" si="1"/>
        <v>14.965066106271832</v>
      </c>
      <c r="E13" s="4">
        <f t="shared" si="2"/>
        <v>-4.0800000000000054</v>
      </c>
      <c r="G13" s="108" t="s">
        <v>1</v>
      </c>
      <c r="H13" s="108" t="s">
        <v>1</v>
      </c>
      <c r="I13" s="108"/>
      <c r="J13" s="108" t="s">
        <v>1</v>
      </c>
      <c r="K13" s="108" t="s">
        <v>1</v>
      </c>
      <c r="L13" s="108" t="s">
        <v>1</v>
      </c>
      <c r="M13" s="108" t="s">
        <v>1</v>
      </c>
      <c r="N13" s="108" t="s">
        <v>1</v>
      </c>
      <c r="O13" s="108" t="s">
        <v>1</v>
      </c>
    </row>
    <row r="14" spans="1:1903" ht="15.6" x14ac:dyDescent="0.3">
      <c r="A14" s="3">
        <v>1929</v>
      </c>
      <c r="B14" s="105">
        <f t="shared" si="0"/>
        <v>68.662146439079095</v>
      </c>
      <c r="C14" s="109">
        <v>-0.23999999999999577</v>
      </c>
      <c r="D14" s="107">
        <f t="shared" si="1"/>
        <v>14.929149947616779</v>
      </c>
      <c r="E14" s="4">
        <f t="shared" si="2"/>
        <v>-0.24000000000000687</v>
      </c>
      <c r="G14" s="108" t="s">
        <v>1</v>
      </c>
      <c r="H14" s="108" t="s">
        <v>1</v>
      </c>
      <c r="I14" s="108"/>
      <c r="J14" s="108" t="s">
        <v>1</v>
      </c>
      <c r="K14" s="108" t="s">
        <v>1</v>
      </c>
      <c r="L14" s="108" t="s">
        <v>1</v>
      </c>
      <c r="M14" s="108" t="s">
        <v>1</v>
      </c>
      <c r="N14" s="108" t="s">
        <v>1</v>
      </c>
      <c r="O14" s="108" t="s">
        <v>1</v>
      </c>
    </row>
    <row r="15" spans="1:1903" ht="15.6" x14ac:dyDescent="0.3">
      <c r="A15" s="3">
        <v>1930</v>
      </c>
      <c r="B15" s="105">
        <f t="shared" si="0"/>
        <v>68.826935590532884</v>
      </c>
      <c r="C15" s="109">
        <v>0.23999999999999577</v>
      </c>
      <c r="D15" s="107">
        <f t="shared" si="1"/>
        <v>14.96497990749106</v>
      </c>
      <c r="E15" s="4">
        <f t="shared" si="2"/>
        <v>0.23999999999999577</v>
      </c>
      <c r="G15" s="108" t="s">
        <v>1</v>
      </c>
      <c r="H15" s="108" t="s">
        <v>1</v>
      </c>
      <c r="I15" s="108"/>
      <c r="J15" s="108" t="s">
        <v>1</v>
      </c>
      <c r="K15" s="108" t="s">
        <v>1</v>
      </c>
      <c r="L15" s="108" t="s">
        <v>1</v>
      </c>
      <c r="M15" s="108" t="s">
        <v>1</v>
      </c>
      <c r="N15" s="108" t="s">
        <v>1</v>
      </c>
      <c r="O15" s="108" t="s">
        <v>1</v>
      </c>
    </row>
    <row r="16" spans="1:1903" ht="15.6" x14ac:dyDescent="0.3">
      <c r="A16" s="3">
        <v>1931</v>
      </c>
      <c r="B16" s="105">
        <f t="shared" si="0"/>
        <v>75.902344569239659</v>
      </c>
      <c r="C16" s="109">
        <v>10.280000000000001</v>
      </c>
      <c r="D16" s="107">
        <f t="shared" si="1"/>
        <v>16.50337984198114</v>
      </c>
      <c r="E16" s="4">
        <f t="shared" si="2"/>
        <v>10.280000000000001</v>
      </c>
      <c r="G16" s="108" t="s">
        <v>1</v>
      </c>
      <c r="H16" s="108" t="s">
        <v>1</v>
      </c>
      <c r="I16" s="108"/>
      <c r="J16" s="108" t="s">
        <v>1</v>
      </c>
      <c r="K16" s="108" t="s">
        <v>1</v>
      </c>
      <c r="L16" s="108" t="s">
        <v>1</v>
      </c>
      <c r="M16" s="108" t="s">
        <v>1</v>
      </c>
      <c r="N16" s="108" t="s">
        <v>1</v>
      </c>
      <c r="O16" s="108" t="s">
        <v>1</v>
      </c>
    </row>
    <row r="17" spans="1:15" ht="15.6" x14ac:dyDescent="0.3">
      <c r="A17" s="3">
        <v>1932</v>
      </c>
      <c r="B17" s="105">
        <f t="shared" si="0"/>
        <v>69.002821447895784</v>
      </c>
      <c r="C17" s="109">
        <v>-9.0899999999999981</v>
      </c>
      <c r="D17" s="107">
        <f t="shared" si="1"/>
        <v>15.003222614345054</v>
      </c>
      <c r="E17" s="4">
        <f t="shared" si="2"/>
        <v>-9.0899999999999981</v>
      </c>
      <c r="G17" s="108" t="s">
        <v>1</v>
      </c>
      <c r="H17" s="108" t="s">
        <v>1</v>
      </c>
      <c r="I17" s="108"/>
      <c r="J17" s="108" t="s">
        <v>1</v>
      </c>
      <c r="K17" s="108" t="s">
        <v>1</v>
      </c>
      <c r="L17" s="108" t="s">
        <v>1</v>
      </c>
      <c r="M17" s="108" t="s">
        <v>1</v>
      </c>
      <c r="N17" s="108" t="s">
        <v>1</v>
      </c>
      <c r="O17" s="108" t="s">
        <v>1</v>
      </c>
    </row>
    <row r="18" spans="1:15" ht="15.6" x14ac:dyDescent="0.3">
      <c r="A18" s="3">
        <v>1933</v>
      </c>
      <c r="B18" s="105">
        <f t="shared" si="0"/>
        <v>74.50234631729306</v>
      </c>
      <c r="C18" s="109">
        <v>7.9699999999999882</v>
      </c>
      <c r="D18" s="107">
        <f t="shared" si="1"/>
        <v>16.198979456708354</v>
      </c>
      <c r="E18" s="4">
        <f t="shared" si="2"/>
        <v>7.9699999999999882</v>
      </c>
      <c r="G18" s="108" t="s">
        <v>1</v>
      </c>
      <c r="H18" s="108" t="s">
        <v>1</v>
      </c>
      <c r="I18" s="108"/>
      <c r="J18" s="108" t="s">
        <v>1</v>
      </c>
      <c r="K18" s="108" t="s">
        <v>1</v>
      </c>
      <c r="L18" s="108" t="s">
        <v>1</v>
      </c>
      <c r="M18" s="108" t="s">
        <v>1</v>
      </c>
      <c r="N18" s="108" t="s">
        <v>1</v>
      </c>
      <c r="O18" s="108" t="s">
        <v>1</v>
      </c>
    </row>
    <row r="19" spans="1:15" ht="15.6" x14ac:dyDescent="0.3">
      <c r="A19" s="3">
        <v>1934</v>
      </c>
      <c r="B19" s="105">
        <f t="shared" si="0"/>
        <v>77.002425052772693</v>
      </c>
      <c r="C19" s="109">
        <v>3.3557046979865834</v>
      </c>
      <c r="D19" s="107">
        <f t="shared" si="1"/>
        <v>16.742569371362993</v>
      </c>
      <c r="E19" s="4">
        <f t="shared" si="2"/>
        <v>3.3557046979865612</v>
      </c>
      <c r="F19" s="4"/>
      <c r="G19" s="4">
        <f>(H19/H$35)*100</f>
        <v>17.817689402038329</v>
      </c>
      <c r="H19" s="110">
        <v>100</v>
      </c>
      <c r="I19" s="110"/>
      <c r="J19" s="111">
        <v>100</v>
      </c>
      <c r="K19" s="108" t="s">
        <v>1</v>
      </c>
      <c r="L19" s="108" t="s">
        <v>1</v>
      </c>
      <c r="M19" s="108" t="s">
        <v>1</v>
      </c>
      <c r="N19" s="8">
        <v>24.103035810513234</v>
      </c>
      <c r="O19" s="108" t="s">
        <v>1</v>
      </c>
    </row>
    <row r="20" spans="1:15" ht="15.6" x14ac:dyDescent="0.3">
      <c r="A20" s="3">
        <v>1935</v>
      </c>
      <c r="B20" s="105">
        <f t="shared" si="0"/>
        <v>76.502409305676764</v>
      </c>
      <c r="C20" s="109">
        <v>-0.64935064935064402</v>
      </c>
      <c r="D20" s="107">
        <f t="shared" si="1"/>
        <v>16.633851388432067</v>
      </c>
      <c r="E20" s="4">
        <f t="shared" si="2"/>
        <v>-0.64935064935063291</v>
      </c>
      <c r="F20" s="4"/>
      <c r="G20" s="4">
        <f t="shared" ref="G20:G67" si="3">(H20/H$35)*100</f>
        <v>19.154016107191204</v>
      </c>
      <c r="H20" s="20">
        <f>H19*(1+(K20/100))</f>
        <v>107.5</v>
      </c>
      <c r="I20" s="21">
        <f>((H20/H19)-1)*100</f>
        <v>7.4999999999999956</v>
      </c>
      <c r="J20" s="111">
        <v>107.5</v>
      </c>
      <c r="K20" s="21">
        <f>((J20/J19)-1)*100</f>
        <v>7.4999999999999956</v>
      </c>
      <c r="L20" s="112" t="s">
        <v>1</v>
      </c>
      <c r="M20" s="108" t="s">
        <v>1</v>
      </c>
      <c r="N20" s="8">
        <v>24.028833483715101</v>
      </c>
      <c r="O20" s="111">
        <f t="shared" ref="K20:O37" si="4">((N20/N19)-1)*100</f>
        <v>-0.30785469258510778</v>
      </c>
    </row>
    <row r="21" spans="1:15" ht="15.6" x14ac:dyDescent="0.3">
      <c r="A21" s="3">
        <v>1936</v>
      </c>
      <c r="B21" s="105">
        <f t="shared" si="0"/>
        <v>80.602538431863351</v>
      </c>
      <c r="C21" s="109">
        <v>5.3594771241829875</v>
      </c>
      <c r="D21" s="107">
        <f t="shared" si="1"/>
        <v>17.52533884846568</v>
      </c>
      <c r="E21" s="4">
        <f t="shared" si="2"/>
        <v>5.3594771241829875</v>
      </c>
      <c r="F21" s="4"/>
      <c r="G21" s="4">
        <f t="shared" si="3"/>
        <v>20.347801297127774</v>
      </c>
      <c r="H21" s="20">
        <f>H20*(1+(K21/100))</f>
        <v>114.20000000000002</v>
      </c>
      <c r="I21" s="21">
        <f t="shared" ref="I21:I67" si="5">((H21/H20)-1)*100</f>
        <v>6.2325581395348939</v>
      </c>
      <c r="J21" s="111">
        <v>114.2</v>
      </c>
      <c r="K21" s="21">
        <f t="shared" si="4"/>
        <v>6.2325581395348939</v>
      </c>
      <c r="L21" s="112" t="s">
        <v>1</v>
      </c>
      <c r="M21" s="108" t="s">
        <v>1</v>
      </c>
      <c r="N21" s="8">
        <v>25.540440883917054</v>
      </c>
      <c r="O21" s="111">
        <f t="shared" si="4"/>
        <v>6.290806423151607</v>
      </c>
    </row>
    <row r="22" spans="1:15" ht="15.6" x14ac:dyDescent="0.3">
      <c r="A22" s="3">
        <v>1937</v>
      </c>
      <c r="B22" s="105">
        <f t="shared" si="0"/>
        <v>94.802985649387651</v>
      </c>
      <c r="C22" s="109">
        <v>17.617866004962757</v>
      </c>
      <c r="D22" s="107">
        <f t="shared" si="1"/>
        <v>20.612929563704046</v>
      </c>
      <c r="E22" s="4">
        <f t="shared" si="2"/>
        <v>17.617866004962757</v>
      </c>
      <c r="F22" s="4"/>
      <c r="G22" s="4">
        <f t="shared" si="3"/>
        <v>24.00042762454563</v>
      </c>
      <c r="H22" s="20">
        <f>H21*(1+(K22/100))</f>
        <v>134.70000000000002</v>
      </c>
      <c r="I22" s="21">
        <f t="shared" si="5"/>
        <v>17.950963222416803</v>
      </c>
      <c r="J22" s="111">
        <v>134.69999999999999</v>
      </c>
      <c r="K22" s="21">
        <f t="shared" si="4"/>
        <v>17.950963222416803</v>
      </c>
      <c r="L22" s="112" t="s">
        <v>1</v>
      </c>
      <c r="M22" s="108" t="s">
        <v>1</v>
      </c>
      <c r="N22" s="8">
        <v>30.244868402918641</v>
      </c>
      <c r="O22" s="111">
        <f t="shared" si="4"/>
        <v>18.419523532829807</v>
      </c>
    </row>
    <row r="23" spans="1:15" ht="15.6" x14ac:dyDescent="0.3">
      <c r="A23" s="3">
        <v>1938</v>
      </c>
      <c r="B23" s="105">
        <f t="shared" si="0"/>
        <v>97.703957010258918</v>
      </c>
      <c r="C23" s="109">
        <v>3.06</v>
      </c>
      <c r="D23" s="107">
        <f t="shared" si="1"/>
        <v>21.243685208353391</v>
      </c>
      <c r="E23" s="4">
        <f t="shared" si="2"/>
        <v>3.0599999999999961</v>
      </c>
      <c r="F23" s="4"/>
      <c r="G23" s="4">
        <f t="shared" si="3"/>
        <v>27.314517853324766</v>
      </c>
      <c r="H23" s="20">
        <f>H22*(1+(K23/100))</f>
        <v>153.30000000000004</v>
      </c>
      <c r="I23" s="21">
        <f t="shared" si="5"/>
        <v>13.8084632516704</v>
      </c>
      <c r="J23" s="111">
        <v>153.30000000000001</v>
      </c>
      <c r="K23" s="21">
        <f t="shared" si="4"/>
        <v>13.8084632516704</v>
      </c>
      <c r="L23" s="112" t="s">
        <v>1</v>
      </c>
      <c r="M23" s="108" t="s">
        <v>1</v>
      </c>
      <c r="N23" s="8">
        <v>32.142327902470875</v>
      </c>
      <c r="O23" s="111">
        <f t="shared" si="4"/>
        <v>6.2736576475536099</v>
      </c>
    </row>
    <row r="24" spans="1:15" ht="15.6" x14ac:dyDescent="0.3">
      <c r="A24" s="3">
        <v>1939</v>
      </c>
      <c r="B24" s="113">
        <v>100</v>
      </c>
      <c r="C24" s="109">
        <v>2.35</v>
      </c>
      <c r="D24" s="107">
        <f t="shared" si="1"/>
        <v>21.742911810749696</v>
      </c>
      <c r="E24" s="4">
        <f t="shared" si="2"/>
        <v>2.3500000000000076</v>
      </c>
      <c r="F24" s="4"/>
      <c r="G24" s="4">
        <f t="shared" si="3"/>
        <v>27.777777777777761</v>
      </c>
      <c r="H24" s="20">
        <f>H23*(1+(K24/100))</f>
        <v>155.90000000000003</v>
      </c>
      <c r="I24" s="21">
        <f t="shared" si="5"/>
        <v>1.6960208741030547</v>
      </c>
      <c r="J24" s="111">
        <v>155.9</v>
      </c>
      <c r="K24" s="21">
        <f t="shared" si="4"/>
        <v>1.6960208741030547</v>
      </c>
      <c r="L24" s="114">
        <v>3</v>
      </c>
      <c r="M24" s="108" t="s">
        <v>1</v>
      </c>
      <c r="N24" s="8">
        <v>32.318293420306446</v>
      </c>
      <c r="O24" s="111">
        <f t="shared" si="4"/>
        <v>0.54745729173537594</v>
      </c>
    </row>
    <row r="25" spans="1:15" ht="15.6" x14ac:dyDescent="0.3">
      <c r="A25" s="3">
        <v>1940</v>
      </c>
      <c r="B25" s="113">
        <v>110.5</v>
      </c>
      <c r="C25" s="4">
        <f t="shared" ref="C25:C60" si="6">((B25/B24)-1)*100</f>
        <v>10.499999999999998</v>
      </c>
      <c r="D25" s="107">
        <f t="shared" si="1"/>
        <v>24.025917550878411</v>
      </c>
      <c r="E25" s="4">
        <f t="shared" si="2"/>
        <v>10.499999999999975</v>
      </c>
      <c r="G25" s="4">
        <f t="shared" si="3"/>
        <v>28.703703703703692</v>
      </c>
      <c r="H25" s="115">
        <f t="shared" ref="H25:H63" si="7">H24*(1+(M25/100))</f>
        <v>161.09666666666672</v>
      </c>
      <c r="I25" s="22">
        <f t="shared" si="5"/>
        <v>3.3333333333333437</v>
      </c>
      <c r="J25" s="111">
        <v>157</v>
      </c>
      <c r="K25" s="111">
        <f t="shared" si="4"/>
        <v>0.70558050032072384</v>
      </c>
      <c r="L25" s="114">
        <v>3.1</v>
      </c>
      <c r="M25" s="22">
        <f t="shared" si="4"/>
        <v>3.3333333333333437</v>
      </c>
      <c r="N25" s="8">
        <v>32.815304845333294</v>
      </c>
      <c r="O25" s="111">
        <f t="shared" si="4"/>
        <v>1.5378640776698926</v>
      </c>
    </row>
    <row r="26" spans="1:15" ht="15.6" x14ac:dyDescent="0.3">
      <c r="A26" s="3">
        <v>1941</v>
      </c>
      <c r="B26" s="113">
        <v>120.07</v>
      </c>
      <c r="C26" s="4">
        <f t="shared" si="6"/>
        <v>8.6606334841628829</v>
      </c>
      <c r="D26" s="107">
        <f t="shared" si="1"/>
        <v>26.106714211167159</v>
      </c>
      <c r="E26" s="4">
        <f t="shared" si="2"/>
        <v>8.6606334841629042</v>
      </c>
      <c r="G26" s="4">
        <f t="shared" si="3"/>
        <v>29.629629629629612</v>
      </c>
      <c r="H26" s="115">
        <f t="shared" si="7"/>
        <v>166.29333333333338</v>
      </c>
      <c r="I26" s="22">
        <f t="shared" si="5"/>
        <v>3.2258064516129004</v>
      </c>
      <c r="J26" s="111">
        <v>162.80000000000001</v>
      </c>
      <c r="K26" s="111">
        <f t="shared" si="4"/>
        <v>3.6942675159235661</v>
      </c>
      <c r="L26" s="114">
        <v>3.2</v>
      </c>
      <c r="M26" s="22">
        <f t="shared" si="4"/>
        <v>3.2258064516129004</v>
      </c>
      <c r="N26" s="8">
        <v>34.9756101870693</v>
      </c>
      <c r="O26" s="111">
        <f t="shared" si="4"/>
        <v>6.5832249674902199</v>
      </c>
    </row>
    <row r="27" spans="1:15" ht="15.6" x14ac:dyDescent="0.3">
      <c r="A27" s="3">
        <v>1942</v>
      </c>
      <c r="B27" s="113">
        <v>149.07</v>
      </c>
      <c r="C27" s="4">
        <f t="shared" si="6"/>
        <v>24.152577663029895</v>
      </c>
      <c r="D27" s="107">
        <f t="shared" si="1"/>
        <v>32.412158636284566</v>
      </c>
      <c r="E27" s="4">
        <f t="shared" si="2"/>
        <v>24.152577663029895</v>
      </c>
      <c r="G27" s="4">
        <f t="shared" si="3"/>
        <v>34.259259259259238</v>
      </c>
      <c r="H27" s="115">
        <f t="shared" si="7"/>
        <v>192.27666666666673</v>
      </c>
      <c r="I27" s="22">
        <f t="shared" si="5"/>
        <v>15.625</v>
      </c>
      <c r="J27" s="111">
        <v>188.6</v>
      </c>
      <c r="K27" s="111">
        <f t="shared" si="4"/>
        <v>15.847665847665837</v>
      </c>
      <c r="L27" s="114">
        <v>3.7</v>
      </c>
      <c r="M27" s="22">
        <f t="shared" si="4"/>
        <v>15.625</v>
      </c>
      <c r="N27" s="8">
        <v>38.600122482648622</v>
      </c>
      <c r="O27" s="111">
        <f t="shared" si="4"/>
        <v>10.362970870825094</v>
      </c>
    </row>
    <row r="28" spans="1:15" ht="15.6" x14ac:dyDescent="0.3">
      <c r="A28" s="3">
        <v>1943</v>
      </c>
      <c r="B28" s="113">
        <v>189.5</v>
      </c>
      <c r="C28" s="4">
        <f t="shared" si="6"/>
        <v>27.121486549942976</v>
      </c>
      <c r="D28" s="107">
        <f t="shared" si="1"/>
        <v>41.20281788137067</v>
      </c>
      <c r="E28" s="4">
        <f t="shared" si="2"/>
        <v>27.121486549942997</v>
      </c>
      <c r="G28" s="4">
        <f t="shared" si="3"/>
        <v>44.444444444444422</v>
      </c>
      <c r="H28" s="115">
        <f t="shared" si="7"/>
        <v>249.44000000000005</v>
      </c>
      <c r="I28" s="22">
        <f t="shared" si="5"/>
        <v>29.729729729729716</v>
      </c>
      <c r="J28" s="111">
        <v>247.1</v>
      </c>
      <c r="K28" s="111">
        <f t="shared" si="4"/>
        <v>31.018027571580053</v>
      </c>
      <c r="L28" s="114">
        <v>4.8</v>
      </c>
      <c r="M28" s="22">
        <f t="shared" si="4"/>
        <v>29.729729729729716</v>
      </c>
      <c r="N28" s="8">
        <v>46.630590857916722</v>
      </c>
      <c r="O28" s="111">
        <f t="shared" si="4"/>
        <v>20.804256201202275</v>
      </c>
    </row>
    <row r="29" spans="1:15" ht="15.6" x14ac:dyDescent="0.3">
      <c r="A29" s="3">
        <v>1944</v>
      </c>
      <c r="B29" s="113">
        <v>263.37</v>
      </c>
      <c r="C29" s="4">
        <f t="shared" si="6"/>
        <v>38.981530343007911</v>
      </c>
      <c r="D29" s="107">
        <f t="shared" si="1"/>
        <v>57.264306835971468</v>
      </c>
      <c r="E29" s="4">
        <f t="shared" si="2"/>
        <v>38.981530343007911</v>
      </c>
      <c r="G29" s="4">
        <f t="shared" si="3"/>
        <v>56.481481481481445</v>
      </c>
      <c r="H29" s="115">
        <f t="shared" si="7"/>
        <v>316.99666666666673</v>
      </c>
      <c r="I29" s="22">
        <f t="shared" si="5"/>
        <v>27.083333333333325</v>
      </c>
      <c r="J29" s="111">
        <v>310.39999999999998</v>
      </c>
      <c r="K29" s="111">
        <f t="shared" si="4"/>
        <v>25.617159044921078</v>
      </c>
      <c r="L29" s="114">
        <v>6.1</v>
      </c>
      <c r="M29" s="22">
        <f t="shared" si="4"/>
        <v>27.083333333333325</v>
      </c>
      <c r="N29" s="8">
        <v>57.128074592574727</v>
      </c>
      <c r="O29" s="111">
        <f t="shared" si="4"/>
        <v>22.512010981468823</v>
      </c>
    </row>
    <row r="30" spans="1:15" ht="15.6" x14ac:dyDescent="0.3">
      <c r="A30" s="3">
        <v>1945</v>
      </c>
      <c r="B30" s="113">
        <v>303.14</v>
      </c>
      <c r="C30" s="4">
        <f t="shared" si="6"/>
        <v>15.100429054182317</v>
      </c>
      <c r="D30" s="107">
        <f t="shared" si="1"/>
        <v>65.911462863106621</v>
      </c>
      <c r="E30" s="4">
        <f t="shared" si="2"/>
        <v>15.10042905418234</v>
      </c>
      <c r="G30" s="4">
        <f t="shared" si="3"/>
        <v>60.185185185185155</v>
      </c>
      <c r="H30" s="115">
        <f t="shared" si="7"/>
        <v>337.78333333333342</v>
      </c>
      <c r="I30" s="22">
        <f t="shared" si="5"/>
        <v>6.5573770491803351</v>
      </c>
      <c r="J30" s="111">
        <v>333</v>
      </c>
      <c r="K30" s="111">
        <f t="shared" si="4"/>
        <v>7.2809278350515649</v>
      </c>
      <c r="L30" s="114">
        <v>6.5</v>
      </c>
      <c r="M30" s="22">
        <f t="shared" si="4"/>
        <v>6.5573770491803351</v>
      </c>
      <c r="N30" s="8">
        <v>63.587654268728578</v>
      </c>
      <c r="O30" s="111">
        <f t="shared" si="4"/>
        <v>11.30718954248362</v>
      </c>
    </row>
    <row r="31" spans="1:15" ht="15.6" x14ac:dyDescent="0.3">
      <c r="A31" s="3">
        <v>1946</v>
      </c>
      <c r="B31" s="113">
        <v>385.67</v>
      </c>
      <c r="C31" s="4">
        <f t="shared" si="6"/>
        <v>27.225044533878751</v>
      </c>
      <c r="D31" s="107">
        <f t="shared" si="1"/>
        <v>83.855887980518347</v>
      </c>
      <c r="E31" s="4">
        <f t="shared" si="2"/>
        <v>27.225044533878751</v>
      </c>
      <c r="G31" s="4">
        <f t="shared" si="3"/>
        <v>74.999999999999957</v>
      </c>
      <c r="H31" s="115">
        <f t="shared" si="7"/>
        <v>420.93000000000012</v>
      </c>
      <c r="I31" s="22">
        <f t="shared" si="5"/>
        <v>24.615384615384617</v>
      </c>
      <c r="J31" s="111">
        <v>415.9</v>
      </c>
      <c r="K31" s="111">
        <f t="shared" si="4"/>
        <v>24.894894894894893</v>
      </c>
      <c r="L31" s="114">
        <v>8.1</v>
      </c>
      <c r="M31" s="22">
        <f t="shared" si="4"/>
        <v>24.615384615384617</v>
      </c>
      <c r="N31" s="8">
        <v>73.189011343110877</v>
      </c>
      <c r="O31" s="111">
        <f t="shared" si="4"/>
        <v>15.099404412381512</v>
      </c>
    </row>
    <row r="32" spans="1:15" ht="15.6" x14ac:dyDescent="0.3">
      <c r="A32" s="3">
        <v>1947</v>
      </c>
      <c r="B32" s="113">
        <v>416.7</v>
      </c>
      <c r="C32" s="4">
        <f t="shared" si="6"/>
        <v>8.0457385848004659</v>
      </c>
      <c r="D32" s="107">
        <f t="shared" si="1"/>
        <v>90.602713515393972</v>
      </c>
      <c r="E32" s="4">
        <f t="shared" si="2"/>
        <v>8.0457385848004659</v>
      </c>
      <c r="G32" s="4">
        <f t="shared" si="3"/>
        <v>84.259259259259224</v>
      </c>
      <c r="H32" s="115">
        <f t="shared" si="7"/>
        <v>472.89666666666687</v>
      </c>
      <c r="I32" s="22">
        <f t="shared" si="5"/>
        <v>12.345679012345689</v>
      </c>
      <c r="J32" s="111">
        <v>468.4</v>
      </c>
      <c r="K32" s="111">
        <f t="shared" si="4"/>
        <v>12.623226737196447</v>
      </c>
      <c r="L32" s="114">
        <v>9.1</v>
      </c>
      <c r="M32" s="22">
        <f t="shared" si="4"/>
        <v>12.345679012345689</v>
      </c>
      <c r="N32" s="8">
        <v>77.533625419268887</v>
      </c>
      <c r="O32" s="111">
        <f t="shared" si="4"/>
        <v>5.9361562568326143</v>
      </c>
    </row>
    <row r="33" spans="1:15" ht="15.6" x14ac:dyDescent="0.3">
      <c r="A33" s="3">
        <v>1948</v>
      </c>
      <c r="B33" s="113">
        <v>417.59</v>
      </c>
      <c r="C33" s="4">
        <f t="shared" si="6"/>
        <v>0.21358291336692758</v>
      </c>
      <c r="D33" s="107">
        <f t="shared" si="1"/>
        <v>90.796225430509651</v>
      </c>
      <c r="E33" s="4">
        <f t="shared" si="2"/>
        <v>0.21358291336692758</v>
      </c>
      <c r="G33" s="4">
        <f t="shared" si="3"/>
        <v>89.814814814814781</v>
      </c>
      <c r="H33" s="115">
        <f t="shared" si="7"/>
        <v>504.07666666666688</v>
      </c>
      <c r="I33" s="22">
        <f t="shared" si="5"/>
        <v>6.5934065934065922</v>
      </c>
      <c r="J33" s="111">
        <v>497.2</v>
      </c>
      <c r="K33" s="111">
        <f t="shared" si="4"/>
        <v>6.1485909479077838</v>
      </c>
      <c r="L33" s="114">
        <v>9.6999999999999993</v>
      </c>
      <c r="M33" s="22">
        <f t="shared" si="4"/>
        <v>6.5934065934065922</v>
      </c>
      <c r="N33" s="8">
        <v>83.211761311313325</v>
      </c>
      <c r="O33" s="111">
        <f t="shared" si="4"/>
        <v>7.3234494857418175</v>
      </c>
    </row>
    <row r="34" spans="1:15" ht="15.6" x14ac:dyDescent="0.3">
      <c r="A34" s="3">
        <v>1949</v>
      </c>
      <c r="B34" s="113">
        <v>442.86</v>
      </c>
      <c r="C34" s="4">
        <f t="shared" si="6"/>
        <v>6.0513901194952036</v>
      </c>
      <c r="D34" s="107">
        <f t="shared" si="1"/>
        <v>96.29065924508609</v>
      </c>
      <c r="E34" s="4">
        <f t="shared" si="2"/>
        <v>6.0513901194951814</v>
      </c>
      <c r="G34" s="4">
        <f t="shared" si="3"/>
        <v>94.444444444444414</v>
      </c>
      <c r="H34" s="115">
        <f t="shared" si="7"/>
        <v>530.06000000000029</v>
      </c>
      <c r="I34" s="22">
        <f t="shared" si="5"/>
        <v>5.1546391752577359</v>
      </c>
      <c r="J34" s="111">
        <v>523.79999999999995</v>
      </c>
      <c r="K34" s="111">
        <f t="shared" si="4"/>
        <v>5.349959774738533</v>
      </c>
      <c r="L34" s="114">
        <v>10.199999999999999</v>
      </c>
      <c r="M34" s="22">
        <f t="shared" si="4"/>
        <v>5.1546391752577359</v>
      </c>
      <c r="N34" s="8">
        <v>91.162218377628221</v>
      </c>
      <c r="O34" s="111">
        <f t="shared" si="4"/>
        <v>9.55448717948717</v>
      </c>
    </row>
    <row r="35" spans="1:15" ht="15.6" x14ac:dyDescent="0.3">
      <c r="A35" s="3">
        <v>1950</v>
      </c>
      <c r="B35" s="113">
        <v>459.92</v>
      </c>
      <c r="C35" s="4">
        <f t="shared" si="6"/>
        <v>3.8522332113986257</v>
      </c>
      <c r="D35" s="116">
        <f t="shared" si="1"/>
        <v>100</v>
      </c>
      <c r="E35" s="4">
        <f t="shared" si="2"/>
        <v>3.8522332113986479</v>
      </c>
      <c r="G35" s="117">
        <f t="shared" si="3"/>
        <v>100</v>
      </c>
      <c r="H35" s="115">
        <f t="shared" si="7"/>
        <v>561.24000000000046</v>
      </c>
      <c r="I35" s="22">
        <f t="shared" si="5"/>
        <v>5.8823529411764941</v>
      </c>
      <c r="J35" s="111">
        <v>555.4</v>
      </c>
      <c r="K35" s="111">
        <f t="shared" si="4"/>
        <v>6.0328369606720278</v>
      </c>
      <c r="L35" s="114">
        <v>10.8</v>
      </c>
      <c r="M35" s="22">
        <f t="shared" si="4"/>
        <v>5.8823529411764941</v>
      </c>
      <c r="N35" s="8">
        <v>100.00000000000006</v>
      </c>
      <c r="O35" s="111">
        <f t="shared" si="4"/>
        <v>9.6945662135627497</v>
      </c>
    </row>
    <row r="36" spans="1:15" ht="15.6" x14ac:dyDescent="0.3">
      <c r="A36" s="3">
        <v>1951</v>
      </c>
      <c r="B36" s="113">
        <v>545.62</v>
      </c>
      <c r="C36" s="4">
        <f t="shared" si="6"/>
        <v>18.633675421812491</v>
      </c>
      <c r="D36" s="107">
        <f t="shared" si="1"/>
        <v>118.63367542181248</v>
      </c>
      <c r="E36" s="4">
        <f t="shared" si="2"/>
        <v>18.633675421812491</v>
      </c>
      <c r="G36" s="4">
        <f t="shared" si="3"/>
        <v>112.96296296296295</v>
      </c>
      <c r="H36" s="115">
        <f t="shared" si="7"/>
        <v>633.99333333333379</v>
      </c>
      <c r="I36" s="22">
        <f t="shared" si="5"/>
        <v>12.962962962962955</v>
      </c>
      <c r="J36" s="111">
        <v>625.4</v>
      </c>
      <c r="K36" s="111">
        <f t="shared" si="4"/>
        <v>12.603528988116675</v>
      </c>
      <c r="L36" s="114">
        <v>12.2</v>
      </c>
      <c r="M36" s="22">
        <f t="shared" si="4"/>
        <v>12.962962962962955</v>
      </c>
      <c r="N36" s="8">
        <v>124.39946077226945</v>
      </c>
      <c r="O36" s="111">
        <f t="shared" si="4"/>
        <v>24.399460772269379</v>
      </c>
    </row>
    <row r="37" spans="1:15" ht="15.6" x14ac:dyDescent="0.3">
      <c r="A37" s="3">
        <v>1952</v>
      </c>
      <c r="B37" s="113">
        <v>607</v>
      </c>
      <c r="C37" s="4">
        <f t="shared" si="6"/>
        <v>11.249587625087054</v>
      </c>
      <c r="D37" s="107">
        <f t="shared" si="1"/>
        <v>131.97947469125063</v>
      </c>
      <c r="E37" s="4">
        <f t="shared" si="2"/>
        <v>11.249587625087031</v>
      </c>
      <c r="G37" s="4">
        <f t="shared" si="3"/>
        <v>128.7037037037037</v>
      </c>
      <c r="H37" s="115">
        <f t="shared" si="7"/>
        <v>722.33666666666727</v>
      </c>
      <c r="I37" s="22">
        <f t="shared" si="5"/>
        <v>13.934426229508201</v>
      </c>
      <c r="J37" s="111">
        <v>716.1</v>
      </c>
      <c r="K37" s="111">
        <f t="shared" si="4"/>
        <v>14.502718260313397</v>
      </c>
      <c r="L37" s="114">
        <v>13.9</v>
      </c>
      <c r="M37" s="22">
        <f t="shared" si="4"/>
        <v>13.934426229508201</v>
      </c>
      <c r="N37" s="8">
        <v>128.89744451309085</v>
      </c>
      <c r="O37" s="111">
        <f t="shared" si="4"/>
        <v>3.6157582298974589</v>
      </c>
    </row>
    <row r="38" spans="1:15" ht="15.6" x14ac:dyDescent="0.3">
      <c r="A38" s="3">
        <v>1953</v>
      </c>
      <c r="B38" s="113">
        <v>592.16999999999996</v>
      </c>
      <c r="C38" s="4">
        <f t="shared" si="6"/>
        <v>-2.4431630971993523</v>
      </c>
      <c r="D38" s="107">
        <f t="shared" si="1"/>
        <v>128.75500086971644</v>
      </c>
      <c r="E38" s="4">
        <f t="shared" si="2"/>
        <v>-2.4431630971993523</v>
      </c>
      <c r="G38" s="4">
        <f t="shared" si="3"/>
        <v>126.85185185185186</v>
      </c>
      <c r="H38" s="115">
        <f t="shared" si="7"/>
        <v>711.94333333333395</v>
      </c>
      <c r="I38" s="22">
        <f t="shared" si="5"/>
        <v>-1.4388489208633004</v>
      </c>
      <c r="J38" s="118" t="s">
        <v>1</v>
      </c>
      <c r="K38" s="118" t="s">
        <v>1</v>
      </c>
      <c r="L38" s="114">
        <v>13.7</v>
      </c>
      <c r="M38" s="22">
        <f t="shared" ref="M38:M64" si="8">((L38/L37)-1)*100</f>
        <v>-1.4388489208633115</v>
      </c>
      <c r="N38" s="8">
        <v>126.48330279189781</v>
      </c>
      <c r="O38" s="111">
        <f t="shared" ref="O38:O67" si="9">((N38/N37)-1)*100</f>
        <v>-1.8729166666666131</v>
      </c>
    </row>
    <row r="39" spans="1:15" ht="15.6" x14ac:dyDescent="0.3">
      <c r="A39" s="3">
        <v>1954</v>
      </c>
      <c r="B39" s="113">
        <v>674.09</v>
      </c>
      <c r="C39" s="4">
        <f t="shared" si="6"/>
        <v>13.833865275174361</v>
      </c>
      <c r="D39" s="107">
        <f t="shared" si="1"/>
        <v>146.56679422508262</v>
      </c>
      <c r="E39" s="4">
        <f t="shared" si="2"/>
        <v>13.833865275174384</v>
      </c>
      <c r="G39" s="4">
        <f t="shared" si="3"/>
        <v>133.33333333333334</v>
      </c>
      <c r="H39" s="115">
        <f t="shared" si="7"/>
        <v>748.32000000000073</v>
      </c>
      <c r="I39" s="22">
        <f t="shared" si="5"/>
        <v>5.1094890510948954</v>
      </c>
      <c r="J39" s="118" t="s">
        <v>1</v>
      </c>
      <c r="K39" s="118" t="s">
        <v>1</v>
      </c>
      <c r="L39" s="114">
        <v>14.4</v>
      </c>
      <c r="M39" s="22">
        <f t="shared" si="8"/>
        <v>5.1094890510948954</v>
      </c>
      <c r="N39" s="8">
        <v>138.0974996152128</v>
      </c>
      <c r="O39" s="111">
        <f t="shared" si="9"/>
        <v>9.1823952782319029</v>
      </c>
    </row>
    <row r="40" spans="1:15" ht="15.6" x14ac:dyDescent="0.3">
      <c r="A40" s="3">
        <v>1955</v>
      </c>
      <c r="B40" s="113">
        <v>735.34</v>
      </c>
      <c r="C40" s="4">
        <f t="shared" si="6"/>
        <v>9.0863237846578357</v>
      </c>
      <c r="D40" s="107">
        <f t="shared" si="1"/>
        <v>159.8843277091668</v>
      </c>
      <c r="E40" s="4">
        <f t="shared" si="2"/>
        <v>9.0863237846578357</v>
      </c>
      <c r="G40" s="4">
        <f t="shared" si="3"/>
        <v>154.62962962962962</v>
      </c>
      <c r="H40" s="115">
        <f t="shared" si="7"/>
        <v>867.84333333333404</v>
      </c>
      <c r="I40" s="22">
        <f t="shared" si="5"/>
        <v>15.972222222222211</v>
      </c>
      <c r="J40" s="118" t="s">
        <v>1</v>
      </c>
      <c r="K40" s="118" t="s">
        <v>1</v>
      </c>
      <c r="L40" s="114">
        <v>16.7</v>
      </c>
      <c r="M40" s="22">
        <f t="shared" si="8"/>
        <v>15.972222222222211</v>
      </c>
      <c r="N40" s="8">
        <v>157.18694523754928</v>
      </c>
      <c r="O40" s="111">
        <f t="shared" si="9"/>
        <v>13.823165282156635</v>
      </c>
    </row>
    <row r="41" spans="1:15" ht="15.6" x14ac:dyDescent="0.3">
      <c r="A41" s="3">
        <v>1956</v>
      </c>
      <c r="B41" s="113">
        <v>772.05</v>
      </c>
      <c r="C41" s="4">
        <f t="shared" si="6"/>
        <v>4.9922484836946168</v>
      </c>
      <c r="D41" s="107">
        <f t="shared" si="1"/>
        <v>167.86615063489302</v>
      </c>
      <c r="E41" s="4">
        <f t="shared" si="2"/>
        <v>4.9922484836946168</v>
      </c>
      <c r="G41" s="4">
        <f t="shared" si="3"/>
        <v>162.03703703703701</v>
      </c>
      <c r="H41" s="115">
        <f t="shared" si="7"/>
        <v>909.41666666666731</v>
      </c>
      <c r="I41" s="22">
        <f t="shared" si="5"/>
        <v>4.7904191616766401</v>
      </c>
      <c r="J41" s="118" t="s">
        <v>1</v>
      </c>
      <c r="K41" s="118" t="s">
        <v>1</v>
      </c>
      <c r="L41" s="114">
        <v>17.5</v>
      </c>
      <c r="M41" s="22">
        <f t="shared" si="8"/>
        <v>4.7904191616766401</v>
      </c>
      <c r="N41" s="8">
        <v>164.49742963313366</v>
      </c>
      <c r="O41" s="111">
        <f t="shared" si="9"/>
        <v>4.6508215962441257</v>
      </c>
    </row>
    <row r="42" spans="1:15" ht="15.6" x14ac:dyDescent="0.3">
      <c r="A42" s="3">
        <v>1957</v>
      </c>
      <c r="B42" s="113">
        <v>808.9</v>
      </c>
      <c r="C42" s="4">
        <f t="shared" si="6"/>
        <v>4.7730069296030075</v>
      </c>
      <c r="D42" s="107">
        <f t="shared" si="1"/>
        <v>175.8784136371543</v>
      </c>
      <c r="E42" s="4">
        <f t="shared" si="2"/>
        <v>4.7730069296030075</v>
      </c>
      <c r="G42" s="4">
        <f t="shared" si="3"/>
        <v>171.29629629629628</v>
      </c>
      <c r="H42" s="115">
        <f t="shared" si="7"/>
        <v>961.38333333333401</v>
      </c>
      <c r="I42" s="22">
        <f t="shared" si="5"/>
        <v>5.7142857142857162</v>
      </c>
      <c r="J42" s="118" t="s">
        <v>1</v>
      </c>
      <c r="K42" s="118" t="s">
        <v>1</v>
      </c>
      <c r="L42" s="114">
        <v>18.5</v>
      </c>
      <c r="M42" s="22">
        <f t="shared" si="8"/>
        <v>5.7142857142857162</v>
      </c>
      <c r="N42" s="8">
        <v>171.64648377392595</v>
      </c>
      <c r="O42" s="111">
        <f t="shared" si="9"/>
        <v>4.3459974765175824</v>
      </c>
    </row>
    <row r="43" spans="1:15" ht="15.6" x14ac:dyDescent="0.3">
      <c r="A43" s="3">
        <v>1958</v>
      </c>
      <c r="B43" s="113">
        <v>869.87</v>
      </c>
      <c r="C43" s="4">
        <f t="shared" si="6"/>
        <v>7.5373964643342894</v>
      </c>
      <c r="D43" s="107">
        <f t="shared" si="1"/>
        <v>189.13506696816839</v>
      </c>
      <c r="E43" s="4">
        <f t="shared" si="2"/>
        <v>7.5373964643342894</v>
      </c>
      <c r="G43" s="4">
        <f t="shared" si="3"/>
        <v>190.74074074074073</v>
      </c>
      <c r="H43" s="115">
        <f t="shared" si="7"/>
        <v>1070.5133333333342</v>
      </c>
      <c r="I43" s="22">
        <f t="shared" si="5"/>
        <v>11.351351351351369</v>
      </c>
      <c r="J43" s="118" t="s">
        <v>1</v>
      </c>
      <c r="K43" s="118" t="s">
        <v>1</v>
      </c>
      <c r="L43" s="114">
        <v>20.6</v>
      </c>
      <c r="M43" s="22">
        <f t="shared" si="8"/>
        <v>11.351351351351369</v>
      </c>
      <c r="N43" s="8">
        <v>179.25676721412415</v>
      </c>
      <c r="O43" s="111">
        <f t="shared" si="9"/>
        <v>4.4336960902861433</v>
      </c>
    </row>
    <row r="44" spans="1:15" ht="15.6" x14ac:dyDescent="0.3">
      <c r="A44" s="3">
        <v>1959</v>
      </c>
      <c r="B44" s="113">
        <v>920.51</v>
      </c>
      <c r="C44" s="4">
        <f t="shared" si="6"/>
        <v>5.8215595433800393</v>
      </c>
      <c r="D44" s="107">
        <f t="shared" si="1"/>
        <v>200.14567750913201</v>
      </c>
      <c r="E44" s="4">
        <f t="shared" si="2"/>
        <v>5.8215595433800393</v>
      </c>
      <c r="G44" s="4">
        <f t="shared" si="3"/>
        <v>195.37037037037038</v>
      </c>
      <c r="H44" s="115">
        <f t="shared" si="7"/>
        <v>1096.4966666666676</v>
      </c>
      <c r="I44" s="22">
        <f t="shared" si="5"/>
        <v>2.4271844660194164</v>
      </c>
      <c r="J44" s="118" t="s">
        <v>1</v>
      </c>
      <c r="K44" s="118" t="s">
        <v>1</v>
      </c>
      <c r="L44" s="114">
        <v>21.1</v>
      </c>
      <c r="M44" s="22">
        <f t="shared" si="8"/>
        <v>2.4271844660194164</v>
      </c>
      <c r="N44" s="8">
        <v>181.32076832896584</v>
      </c>
      <c r="O44" s="111">
        <f t="shared" si="9"/>
        <v>1.1514215875466638</v>
      </c>
    </row>
    <row r="45" spans="1:15" ht="15.6" x14ac:dyDescent="0.3">
      <c r="A45" s="3">
        <v>1960</v>
      </c>
      <c r="B45" s="113">
        <v>962.68</v>
      </c>
      <c r="C45" s="4">
        <f t="shared" si="6"/>
        <v>4.5811560982498722</v>
      </c>
      <c r="D45" s="107">
        <f t="shared" si="1"/>
        <v>209.31466341972515</v>
      </c>
      <c r="E45" s="4">
        <f t="shared" si="2"/>
        <v>4.5811560982498722</v>
      </c>
      <c r="G45" s="4">
        <f t="shared" si="3"/>
        <v>205.55555555555557</v>
      </c>
      <c r="H45" s="115">
        <f t="shared" si="7"/>
        <v>1153.660000000001</v>
      </c>
      <c r="I45" s="22">
        <f t="shared" si="5"/>
        <v>5.2132701421800931</v>
      </c>
      <c r="J45" s="118" t="s">
        <v>1</v>
      </c>
      <c r="K45" s="118" t="s">
        <v>1</v>
      </c>
      <c r="L45" s="119">
        <v>22.2</v>
      </c>
      <c r="M45" s="22">
        <f t="shared" si="8"/>
        <v>5.2132701421800931</v>
      </c>
      <c r="N45" s="8">
        <v>190.22249380750074</v>
      </c>
      <c r="O45" s="111">
        <f t="shared" si="9"/>
        <v>4.9093799682034867</v>
      </c>
    </row>
    <row r="46" spans="1:15" ht="15.6" x14ac:dyDescent="0.3">
      <c r="A46" s="3">
        <v>1961</v>
      </c>
      <c r="B46" s="113">
        <v>972.08</v>
      </c>
      <c r="C46" s="4">
        <f t="shared" si="6"/>
        <v>0.9764407695184385</v>
      </c>
      <c r="D46" s="107">
        <f t="shared" si="1"/>
        <v>211.35849712993564</v>
      </c>
      <c r="E46" s="4">
        <f t="shared" si="2"/>
        <v>0.9764407695184385</v>
      </c>
      <c r="G46" s="4">
        <f t="shared" si="3"/>
        <v>209.25925925925927</v>
      </c>
      <c r="H46" s="115">
        <f t="shared" si="7"/>
        <v>1174.4466666666676</v>
      </c>
      <c r="I46" s="22">
        <f t="shared" si="5"/>
        <v>1.8018018018018056</v>
      </c>
      <c r="J46" s="118" t="s">
        <v>1</v>
      </c>
      <c r="K46" s="118" t="s">
        <v>1</v>
      </c>
      <c r="L46" s="119">
        <v>22.6</v>
      </c>
      <c r="M46" s="22">
        <f t="shared" si="8"/>
        <v>1.8018018018018056</v>
      </c>
      <c r="N46" s="8">
        <v>192.05588027263926</v>
      </c>
      <c r="O46" s="111">
        <f t="shared" si="9"/>
        <v>0.96381160210938788</v>
      </c>
    </row>
    <row r="47" spans="1:15" ht="15.6" x14ac:dyDescent="0.3">
      <c r="A47" s="3">
        <v>1962</v>
      </c>
      <c r="B47" s="113">
        <v>1003.94</v>
      </c>
      <c r="C47" s="4">
        <f t="shared" si="6"/>
        <v>3.2775080240309507</v>
      </c>
      <c r="D47" s="107">
        <f t="shared" si="1"/>
        <v>218.2857888328405</v>
      </c>
      <c r="E47" s="4">
        <f t="shared" si="2"/>
        <v>3.2775080240309507</v>
      </c>
      <c r="G47" s="4">
        <f t="shared" si="3"/>
        <v>211.11111111111111</v>
      </c>
      <c r="H47" s="115">
        <f t="shared" si="7"/>
        <v>1184.8400000000011</v>
      </c>
      <c r="I47" s="22">
        <f t="shared" si="5"/>
        <v>0.88495575221239076</v>
      </c>
      <c r="J47" s="118" t="s">
        <v>1</v>
      </c>
      <c r="K47" s="118" t="s">
        <v>1</v>
      </c>
      <c r="L47" s="119">
        <v>22.8</v>
      </c>
      <c r="M47" s="22">
        <f t="shared" si="8"/>
        <v>0.88495575221239076</v>
      </c>
      <c r="N47" s="8">
        <v>195.51510001818394</v>
      </c>
      <c r="O47" s="111">
        <f t="shared" si="9"/>
        <v>1.8011527377521874</v>
      </c>
    </row>
    <row r="48" spans="1:15" ht="15.6" x14ac:dyDescent="0.3">
      <c r="A48" s="3">
        <v>1963</v>
      </c>
      <c r="B48" s="113">
        <v>1006.15</v>
      </c>
      <c r="C48" s="4">
        <f t="shared" si="6"/>
        <v>0.22013267725162766</v>
      </c>
      <c r="D48" s="107">
        <f t="shared" si="1"/>
        <v>218.76630718385806</v>
      </c>
      <c r="E48" s="4">
        <f t="shared" si="2"/>
        <v>0.22013267725162766</v>
      </c>
      <c r="G48" s="4">
        <f t="shared" si="3"/>
        <v>212.96296296296299</v>
      </c>
      <c r="H48" s="115">
        <f t="shared" si="7"/>
        <v>1195.2333333333345</v>
      </c>
      <c r="I48" s="22">
        <f t="shared" si="5"/>
        <v>0.87719298245614308</v>
      </c>
      <c r="J48" s="118" t="s">
        <v>1</v>
      </c>
      <c r="K48" s="118" t="s">
        <v>1</v>
      </c>
      <c r="L48" s="119">
        <v>23</v>
      </c>
      <c r="M48" s="22">
        <f t="shared" si="8"/>
        <v>0.87719298245614308</v>
      </c>
      <c r="N48" s="8">
        <v>196.64511180172852</v>
      </c>
      <c r="O48" s="111">
        <f t="shared" si="9"/>
        <v>0.57796650153336682</v>
      </c>
    </row>
    <row r="49" spans="1:15" ht="15.6" x14ac:dyDescent="0.3">
      <c r="A49" s="3">
        <v>1964</v>
      </c>
      <c r="B49" s="113">
        <v>1047.93</v>
      </c>
      <c r="C49" s="4">
        <f t="shared" si="6"/>
        <v>4.1524623565074803</v>
      </c>
      <c r="D49" s="107">
        <f t="shared" si="1"/>
        <v>227.8504957383893</v>
      </c>
      <c r="E49" s="4">
        <f t="shared" si="2"/>
        <v>4.1524623565074803</v>
      </c>
      <c r="G49" s="4">
        <f t="shared" si="3"/>
        <v>217.59259259259264</v>
      </c>
      <c r="H49" s="115">
        <f t="shared" si="7"/>
        <v>1221.2166666666681</v>
      </c>
      <c r="I49" s="22">
        <f t="shared" si="5"/>
        <v>2.1739130434782705</v>
      </c>
      <c r="J49" s="118" t="s">
        <v>1</v>
      </c>
      <c r="K49" s="118" t="s">
        <v>1</v>
      </c>
      <c r="L49" s="119">
        <v>23.5</v>
      </c>
      <c r="M49" s="22">
        <f t="shared" si="8"/>
        <v>2.1739130434782705</v>
      </c>
      <c r="N49" s="8">
        <v>204.98183138849117</v>
      </c>
      <c r="O49" s="111">
        <f t="shared" si="9"/>
        <v>4.2394746100621772</v>
      </c>
    </row>
    <row r="50" spans="1:15" ht="15.6" x14ac:dyDescent="0.3">
      <c r="A50" s="3">
        <v>1965</v>
      </c>
      <c r="B50" s="113">
        <v>1068.72</v>
      </c>
      <c r="C50" s="4">
        <f t="shared" si="6"/>
        <v>1.9839111391027897</v>
      </c>
      <c r="D50" s="107">
        <f t="shared" si="1"/>
        <v>232.37084710384414</v>
      </c>
      <c r="E50" s="4">
        <f t="shared" si="2"/>
        <v>1.9839111391027897</v>
      </c>
      <c r="G50" s="4">
        <f t="shared" si="3"/>
        <v>225.00000000000009</v>
      </c>
      <c r="H50" s="115">
        <f t="shared" si="7"/>
        <v>1262.7900000000016</v>
      </c>
      <c r="I50" s="22">
        <f t="shared" si="5"/>
        <v>3.4042553191489411</v>
      </c>
      <c r="J50" s="118" t="s">
        <v>1</v>
      </c>
      <c r="K50" s="118" t="s">
        <v>1</v>
      </c>
      <c r="L50" s="119">
        <v>24.3</v>
      </c>
      <c r="M50" s="22">
        <f t="shared" si="8"/>
        <v>3.4042553191489411</v>
      </c>
      <c r="N50" s="8">
        <v>208.72931944616448</v>
      </c>
      <c r="O50" s="111">
        <f t="shared" si="9"/>
        <v>1.828204983968007</v>
      </c>
    </row>
    <row r="51" spans="1:15" ht="15.6" x14ac:dyDescent="0.3">
      <c r="A51" s="3">
        <v>1966</v>
      </c>
      <c r="B51" s="113">
        <v>1105.95</v>
      </c>
      <c r="C51" s="4">
        <f t="shared" si="6"/>
        <v>3.4836065573770503</v>
      </c>
      <c r="D51" s="107">
        <f t="shared" si="1"/>
        <v>240.46573317098625</v>
      </c>
      <c r="E51" s="4">
        <f t="shared" si="2"/>
        <v>3.4836065573770503</v>
      </c>
      <c r="G51" s="4">
        <f t="shared" si="3"/>
        <v>235.18518518518525</v>
      </c>
      <c r="H51" s="115">
        <f t="shared" si="7"/>
        <v>1319.9533333333347</v>
      </c>
      <c r="I51" s="22">
        <f t="shared" si="5"/>
        <v>4.5267489711934061</v>
      </c>
      <c r="J51" s="118" t="s">
        <v>1</v>
      </c>
      <c r="K51" s="118" t="s">
        <v>1</v>
      </c>
      <c r="L51" s="119">
        <v>25.4</v>
      </c>
      <c r="M51" s="22">
        <f t="shared" si="8"/>
        <v>4.5267489711934061</v>
      </c>
      <c r="N51" s="8">
        <v>211.4621030451448</v>
      </c>
      <c r="O51" s="111">
        <f t="shared" si="9"/>
        <v>1.3092475969506356</v>
      </c>
    </row>
    <row r="52" spans="1:15" ht="15.6" x14ac:dyDescent="0.3">
      <c r="A52" s="3">
        <v>1967</v>
      </c>
      <c r="B52" s="113">
        <v>1083.27</v>
      </c>
      <c r="C52" s="4">
        <f t="shared" si="6"/>
        <v>-2.0507256205072655</v>
      </c>
      <c r="D52" s="107">
        <f t="shared" si="1"/>
        <v>235.53444077230822</v>
      </c>
      <c r="E52" s="4">
        <f t="shared" si="2"/>
        <v>-2.0507256205072544</v>
      </c>
      <c r="G52" s="4">
        <f t="shared" si="3"/>
        <v>241.6666666666668</v>
      </c>
      <c r="H52" s="115">
        <f t="shared" si="7"/>
        <v>1356.3300000000017</v>
      </c>
      <c r="I52" s="22">
        <f t="shared" si="5"/>
        <v>2.7559055118110409</v>
      </c>
      <c r="J52" s="118" t="s">
        <v>1</v>
      </c>
      <c r="K52" s="118" t="s">
        <v>1</v>
      </c>
      <c r="L52" s="119">
        <v>26.1</v>
      </c>
      <c r="M52" s="22">
        <f t="shared" si="8"/>
        <v>2.7559055118110409</v>
      </c>
      <c r="N52" s="8">
        <v>217.49267613487757</v>
      </c>
      <c r="O52" s="111">
        <f t="shared" si="9"/>
        <v>2.8518457931184571</v>
      </c>
    </row>
    <row r="53" spans="1:15" ht="15.6" x14ac:dyDescent="0.3">
      <c r="A53" s="3">
        <v>1968</v>
      </c>
      <c r="B53" s="113">
        <v>1130.6199999999999</v>
      </c>
      <c r="C53" s="4">
        <f t="shared" si="6"/>
        <v>4.3710247676017833</v>
      </c>
      <c r="D53" s="107">
        <f t="shared" si="1"/>
        <v>245.82970951469818</v>
      </c>
      <c r="E53" s="4">
        <f t="shared" si="2"/>
        <v>4.3710247676017833</v>
      </c>
      <c r="G53" s="4">
        <f t="shared" si="3"/>
        <v>245.37037037037047</v>
      </c>
      <c r="H53" s="115">
        <f t="shared" si="7"/>
        <v>1377.1166666666684</v>
      </c>
      <c r="I53" s="22">
        <f t="shared" si="5"/>
        <v>1.5325670498084198</v>
      </c>
      <c r="J53" s="118" t="s">
        <v>1</v>
      </c>
      <c r="K53" s="118" t="s">
        <v>1</v>
      </c>
      <c r="L53" s="119">
        <v>26.5</v>
      </c>
      <c r="M53" s="22">
        <f t="shared" si="8"/>
        <v>1.5325670498084198</v>
      </c>
      <c r="N53" s="8">
        <v>221.70139349195688</v>
      </c>
      <c r="O53" s="111">
        <f t="shared" si="9"/>
        <v>1.9351076237938525</v>
      </c>
    </row>
    <row r="54" spans="1:15" ht="15.6" x14ac:dyDescent="0.3">
      <c r="A54" s="3">
        <v>1969</v>
      </c>
      <c r="B54" s="113">
        <v>1111.47</v>
      </c>
      <c r="C54" s="4">
        <f t="shared" si="6"/>
        <v>-1.6937609453220204</v>
      </c>
      <c r="D54" s="107">
        <f t="shared" si="1"/>
        <v>241.66594190293961</v>
      </c>
      <c r="E54" s="4">
        <f t="shared" si="2"/>
        <v>-1.6937609453220426</v>
      </c>
      <c r="G54" s="4">
        <f t="shared" si="3"/>
        <v>252.77777777777786</v>
      </c>
      <c r="H54" s="115">
        <f t="shared" si="7"/>
        <v>1418.6900000000016</v>
      </c>
      <c r="I54" s="22">
        <f t="shared" si="5"/>
        <v>3.0188679245283012</v>
      </c>
      <c r="J54" s="118" t="s">
        <v>1</v>
      </c>
      <c r="K54" s="118" t="s">
        <v>1</v>
      </c>
      <c r="L54" s="119">
        <v>27.3</v>
      </c>
      <c r="M54" s="22">
        <f t="shared" si="8"/>
        <v>3.0188679245283012</v>
      </c>
      <c r="N54" s="8">
        <v>227.30336331577891</v>
      </c>
      <c r="O54" s="111">
        <f t="shared" si="9"/>
        <v>2.526808575980044</v>
      </c>
    </row>
    <row r="55" spans="1:15" ht="15.6" x14ac:dyDescent="0.3">
      <c r="A55" s="3">
        <v>1970</v>
      </c>
      <c r="B55" s="113">
        <v>1184.79</v>
      </c>
      <c r="C55" s="4">
        <f t="shared" si="6"/>
        <v>6.5966692758238965</v>
      </c>
      <c r="D55" s="107">
        <f t="shared" si="1"/>
        <v>257.6078448425813</v>
      </c>
      <c r="E55" s="4">
        <f t="shared" si="2"/>
        <v>6.5966692758239187</v>
      </c>
      <c r="G55" s="4">
        <f t="shared" si="3"/>
        <v>267.59259259259267</v>
      </c>
      <c r="H55" s="115">
        <f t="shared" si="7"/>
        <v>1501.8366666666684</v>
      </c>
      <c r="I55" s="22">
        <f t="shared" si="5"/>
        <v>5.8608058608058622</v>
      </c>
      <c r="J55" s="118" t="s">
        <v>1</v>
      </c>
      <c r="K55" s="118" t="s">
        <v>1</v>
      </c>
      <c r="L55" s="119">
        <v>28.9</v>
      </c>
      <c r="M55" s="22">
        <f t="shared" si="8"/>
        <v>5.8608058608058622</v>
      </c>
      <c r="N55" s="8">
        <v>238.67625274463239</v>
      </c>
      <c r="O55" s="111">
        <f t="shared" si="9"/>
        <v>5.0033968978513643</v>
      </c>
    </row>
    <row r="56" spans="1:15" ht="15.6" x14ac:dyDescent="0.3">
      <c r="A56" s="3">
        <v>1971</v>
      </c>
      <c r="B56" s="113">
        <v>1233.0999999999999</v>
      </c>
      <c r="C56" s="4">
        <f t="shared" si="6"/>
        <v>4.0775158466901162</v>
      </c>
      <c r="D56" s="107">
        <f t="shared" si="1"/>
        <v>268.11184553835449</v>
      </c>
      <c r="E56" s="4">
        <f t="shared" si="2"/>
        <v>4.0775158466901384</v>
      </c>
      <c r="G56" s="4">
        <f t="shared" si="3"/>
        <v>275.92592592592604</v>
      </c>
      <c r="H56" s="115">
        <f t="shared" si="7"/>
        <v>1548.6066666666686</v>
      </c>
      <c r="I56" s="22">
        <f t="shared" si="5"/>
        <v>3.114186851211076</v>
      </c>
      <c r="J56" s="118" t="s">
        <v>1</v>
      </c>
      <c r="K56" s="118" t="s">
        <v>1</v>
      </c>
      <c r="L56" s="119">
        <v>29.8</v>
      </c>
      <c r="M56" s="22">
        <f t="shared" si="8"/>
        <v>3.114186851211076</v>
      </c>
      <c r="N56" s="8">
        <v>251.72950722203174</v>
      </c>
      <c r="O56" s="111">
        <f t="shared" si="9"/>
        <v>5.4690210388737226</v>
      </c>
    </row>
    <row r="57" spans="1:15" ht="15.6" x14ac:dyDescent="0.3">
      <c r="A57" s="3">
        <v>1972</v>
      </c>
      <c r="B57" s="113">
        <v>1347.27</v>
      </c>
      <c r="C57" s="4">
        <f t="shared" si="6"/>
        <v>9.2587786878598699</v>
      </c>
      <c r="D57" s="107">
        <f t="shared" si="1"/>
        <v>292.93572795268739</v>
      </c>
      <c r="E57" s="4">
        <f t="shared" si="2"/>
        <v>9.2587786878598486</v>
      </c>
      <c r="G57" s="4">
        <f t="shared" si="3"/>
        <v>292.59259259259272</v>
      </c>
      <c r="H57" s="115">
        <f t="shared" si="7"/>
        <v>1642.1466666666688</v>
      </c>
      <c r="I57" s="22">
        <f t="shared" si="5"/>
        <v>6.0402684563758413</v>
      </c>
      <c r="J57" s="118" t="s">
        <v>1</v>
      </c>
      <c r="K57" s="118" t="s">
        <v>1</v>
      </c>
      <c r="L57" s="119">
        <v>31.6</v>
      </c>
      <c r="M57" s="22">
        <f t="shared" si="8"/>
        <v>6.0402684563758413</v>
      </c>
      <c r="N57" s="8">
        <v>264.17422957606215</v>
      </c>
      <c r="O57" s="111">
        <f t="shared" si="9"/>
        <v>4.9436883627050676</v>
      </c>
    </row>
    <row r="58" spans="1:15" ht="15.6" x14ac:dyDescent="0.3">
      <c r="A58" s="3">
        <v>1973</v>
      </c>
      <c r="B58" s="113">
        <v>1452.26</v>
      </c>
      <c r="C58" s="4">
        <f t="shared" si="6"/>
        <v>7.7927958018808363</v>
      </c>
      <c r="D58" s="107">
        <f t="shared" si="1"/>
        <v>315.76361106279353</v>
      </c>
      <c r="E58" s="4">
        <f t="shared" si="2"/>
        <v>7.7927958018808585</v>
      </c>
      <c r="G58" s="4">
        <f t="shared" si="3"/>
        <v>342.59259259259272</v>
      </c>
      <c r="H58" s="115">
        <f t="shared" si="7"/>
        <v>1922.7666666666692</v>
      </c>
      <c r="I58" s="22">
        <f t="shared" si="5"/>
        <v>17.088607594936711</v>
      </c>
      <c r="J58" s="118" t="s">
        <v>1</v>
      </c>
      <c r="K58" s="118" t="s">
        <v>1</v>
      </c>
      <c r="L58" s="119">
        <v>37</v>
      </c>
      <c r="M58" s="22">
        <f t="shared" si="8"/>
        <v>17.088607594936711</v>
      </c>
      <c r="N58" s="8">
        <v>296.09161374737783</v>
      </c>
      <c r="O58" s="111">
        <f t="shared" si="9"/>
        <v>12.081944640298792</v>
      </c>
    </row>
    <row r="59" spans="1:15" ht="15.6" x14ac:dyDescent="0.3">
      <c r="A59" s="3">
        <v>1974</v>
      </c>
      <c r="B59" s="113">
        <v>1773.21</v>
      </c>
      <c r="C59" s="4">
        <f t="shared" si="6"/>
        <v>22.100037183424458</v>
      </c>
      <c r="D59" s="107">
        <f t="shared" si="1"/>
        <v>385.54748651939468</v>
      </c>
      <c r="E59" s="4">
        <f t="shared" si="2"/>
        <v>22.100037183424458</v>
      </c>
      <c r="G59" s="4">
        <f t="shared" si="3"/>
        <v>454.62962962962985</v>
      </c>
      <c r="H59" s="115">
        <f t="shared" si="7"/>
        <v>2551.5633333333367</v>
      </c>
      <c r="I59" s="22">
        <f t="shared" si="5"/>
        <v>32.702702702702702</v>
      </c>
      <c r="J59" s="118" t="s">
        <v>1</v>
      </c>
      <c r="K59" s="118" t="s">
        <v>1</v>
      </c>
      <c r="L59" s="119">
        <v>49.1</v>
      </c>
      <c r="M59" s="22">
        <f t="shared" si="8"/>
        <v>32.702702702702702</v>
      </c>
      <c r="N59" s="8">
        <v>366.51411797213922</v>
      </c>
      <c r="O59" s="111">
        <f t="shared" si="9"/>
        <v>23.784025266195187</v>
      </c>
    </row>
    <row r="60" spans="1:15" ht="15.6" x14ac:dyDescent="0.3">
      <c r="A60" s="3">
        <v>1975</v>
      </c>
      <c r="B60" s="113">
        <v>2011.66</v>
      </c>
      <c r="C60" s="4">
        <f t="shared" si="6"/>
        <v>13.447363820416092</v>
      </c>
      <c r="D60" s="107">
        <f t="shared" si="1"/>
        <v>437.39345973212733</v>
      </c>
      <c r="E60" s="4">
        <f t="shared" si="2"/>
        <v>13.447363820416069</v>
      </c>
      <c r="G60" s="4">
        <f t="shared" si="3"/>
        <v>519.44444444444468</v>
      </c>
      <c r="H60" s="115">
        <f t="shared" si="7"/>
        <v>2915.330000000004</v>
      </c>
      <c r="I60" s="22">
        <f t="shared" si="5"/>
        <v>14.256619144602855</v>
      </c>
      <c r="J60" s="118" t="s">
        <v>1</v>
      </c>
      <c r="K60" s="118" t="s">
        <v>1</v>
      </c>
      <c r="L60" s="119">
        <v>56.1</v>
      </c>
      <c r="M60" s="22">
        <f t="shared" si="8"/>
        <v>14.256619144602855</v>
      </c>
      <c r="N60" s="8">
        <v>421.28791639725631</v>
      </c>
      <c r="O60" s="111">
        <f t="shared" si="9"/>
        <v>14.944526210387554</v>
      </c>
    </row>
    <row r="61" spans="1:15" ht="15.6" x14ac:dyDescent="0.3">
      <c r="A61" s="3">
        <v>1976</v>
      </c>
      <c r="B61" s="113">
        <f>(1+C61/100)*B60</f>
        <v>2329.9995562543877</v>
      </c>
      <c r="C61" s="4">
        <v>15.824719696886525</v>
      </c>
      <c r="D61" s="107">
        <f t="shared" si="1"/>
        <v>506.60974870725079</v>
      </c>
      <c r="E61" s="4">
        <f>((D61/D60)-1)*100</f>
        <v>15.824719696886547</v>
      </c>
      <c r="F61" s="120"/>
      <c r="G61" s="4">
        <f t="shared" si="3"/>
        <v>593.51851851851882</v>
      </c>
      <c r="H61" s="115">
        <f t="shared" si="7"/>
        <v>3331.0633333333381</v>
      </c>
      <c r="I61" s="22">
        <f t="shared" si="5"/>
        <v>14.260249554367199</v>
      </c>
      <c r="J61" s="118" t="s">
        <v>1</v>
      </c>
      <c r="K61" s="118" t="s">
        <v>1</v>
      </c>
      <c r="L61" s="119">
        <v>64.099999999999994</v>
      </c>
      <c r="M61" s="22">
        <f t="shared" si="8"/>
        <v>14.260249554367199</v>
      </c>
      <c r="N61" s="8">
        <v>487.95554828397576</v>
      </c>
      <c r="O61" s="111">
        <f t="shared" si="9"/>
        <v>15.824719696886525</v>
      </c>
    </row>
    <row r="62" spans="1:15" ht="15.6" x14ac:dyDescent="0.3">
      <c r="A62" s="3">
        <v>1977</v>
      </c>
      <c r="B62" s="113">
        <f t="shared" ref="B62:B75" si="10">(1+C62/100)*B61</f>
        <v>3007.1935742673736</v>
      </c>
      <c r="C62" s="4">
        <v>29.064126479990215</v>
      </c>
      <c r="D62" s="107">
        <f t="shared" si="1"/>
        <v>653.85144683148667</v>
      </c>
      <c r="E62" s="4">
        <f t="shared" si="2"/>
        <v>29.064126479990193</v>
      </c>
      <c r="F62" s="120"/>
      <c r="G62" s="4">
        <f t="shared" si="3"/>
        <v>784.25925925925981</v>
      </c>
      <c r="H62" s="115">
        <f t="shared" si="7"/>
        <v>4401.5766666666732</v>
      </c>
      <c r="I62" s="22">
        <f t="shared" si="5"/>
        <v>32.137285491419675</v>
      </c>
      <c r="J62" s="118" t="s">
        <v>1</v>
      </c>
      <c r="K62" s="118" t="s">
        <v>1</v>
      </c>
      <c r="L62" s="119">
        <v>84.7</v>
      </c>
      <c r="M62" s="22">
        <f t="shared" si="8"/>
        <v>32.137285491419675</v>
      </c>
      <c r="N62" s="8">
        <v>629.77556600336015</v>
      </c>
      <c r="O62" s="111">
        <f t="shared" si="9"/>
        <v>29.064126479990215</v>
      </c>
    </row>
    <row r="63" spans="1:15" ht="15.6" x14ac:dyDescent="0.3">
      <c r="A63" s="3">
        <v>1978</v>
      </c>
      <c r="B63" s="113">
        <f t="shared" si="10"/>
        <v>3532.1682387390274</v>
      </c>
      <c r="C63" s="4">
        <v>17.457295365482107</v>
      </c>
      <c r="D63" s="107">
        <f t="shared" si="1"/>
        <v>767.99622515633746</v>
      </c>
      <c r="E63" s="4">
        <f t="shared" si="2"/>
        <v>17.457295365482107</v>
      </c>
      <c r="F63" s="120"/>
      <c r="G63" s="4">
        <f t="shared" si="3"/>
        <v>925.92592592592644</v>
      </c>
      <c r="H63" s="115">
        <f t="shared" si="7"/>
        <v>5196.6666666666742</v>
      </c>
      <c r="I63" s="22">
        <f t="shared" si="5"/>
        <v>18.063754427390787</v>
      </c>
      <c r="J63" s="118" t="s">
        <v>1</v>
      </c>
      <c r="K63" s="118" t="s">
        <v>1</v>
      </c>
      <c r="L63" s="119">
        <v>100</v>
      </c>
      <c r="M63" s="22">
        <f t="shared" si="8"/>
        <v>18.063754427390787</v>
      </c>
      <c r="N63" s="8">
        <v>739.71734670020339</v>
      </c>
      <c r="O63" s="111">
        <f t="shared" si="9"/>
        <v>17.457295365482107</v>
      </c>
    </row>
    <row r="64" spans="1:15" ht="15.6" x14ac:dyDescent="0.3">
      <c r="A64" s="3">
        <v>1979</v>
      </c>
      <c r="B64" s="113">
        <f t="shared" si="10"/>
        <v>4174.713808768377</v>
      </c>
      <c r="C64" s="4">
        <v>18.191250433154238</v>
      </c>
      <c r="D64" s="107">
        <f t="shared" si="1"/>
        <v>907.70434179169786</v>
      </c>
      <c r="E64" s="4">
        <f t="shared" si="2"/>
        <v>18.191250433154238</v>
      </c>
      <c r="F64" s="120"/>
      <c r="G64" s="4">
        <f t="shared" si="3"/>
        <v>1094.363429936614</v>
      </c>
      <c r="H64" s="121">
        <f>H63*(1+(O64/100))</f>
        <v>6142.0053141762573</v>
      </c>
      <c r="I64" s="23">
        <f t="shared" si="5"/>
        <v>18.191250433154238</v>
      </c>
      <c r="J64" s="118" t="s">
        <v>1</v>
      </c>
      <c r="K64" s="118" t="s">
        <v>1</v>
      </c>
      <c r="L64" s="122">
        <v>127.4</v>
      </c>
      <c r="M64" s="111">
        <f t="shared" si="8"/>
        <v>27.400000000000002</v>
      </c>
      <c r="N64" s="8">
        <v>874.28118173592111</v>
      </c>
      <c r="O64" s="23">
        <f t="shared" si="9"/>
        <v>18.191250433154238</v>
      </c>
    </row>
    <row r="65" spans="1:15" ht="15.6" x14ac:dyDescent="0.3">
      <c r="A65" s="3">
        <v>1980</v>
      </c>
      <c r="B65" s="113">
        <f t="shared" si="10"/>
        <v>5274.8196627373181</v>
      </c>
      <c r="C65" s="4">
        <v>26.351647187367178</v>
      </c>
      <c r="D65" s="107">
        <f t="shared" si="1"/>
        <v>1146.8993874450596</v>
      </c>
      <c r="E65" s="4">
        <f t="shared" si="2"/>
        <v>26.351647187367178</v>
      </c>
      <c r="F65" s="120"/>
      <c r="G65" s="4">
        <f t="shared" si="3"/>
        <v>1382.7462199410807</v>
      </c>
      <c r="H65" s="121">
        <f>H64*(1+(O65/100))</f>
        <v>7760.524884797328</v>
      </c>
      <c r="I65" s="23">
        <f t="shared" si="5"/>
        <v>26.351647187367178</v>
      </c>
      <c r="J65" s="118" t="s">
        <v>1</v>
      </c>
      <c r="K65" s="118" t="s">
        <v>1</v>
      </c>
      <c r="L65" s="118" t="s">
        <v>1</v>
      </c>
      <c r="M65" s="118" t="s">
        <v>1</v>
      </c>
      <c r="N65" s="8">
        <v>1104.6686741725155</v>
      </c>
      <c r="O65" s="23">
        <f t="shared" si="9"/>
        <v>26.351647187367178</v>
      </c>
    </row>
    <row r="66" spans="1:15" ht="15.6" x14ac:dyDescent="0.3">
      <c r="A66" s="3">
        <v>1981</v>
      </c>
      <c r="B66" s="113">
        <f t="shared" si="10"/>
        <v>6748.2751848896005</v>
      </c>
      <c r="C66" s="4">
        <v>27.933761083078366</v>
      </c>
      <c r="D66" s="107">
        <f t="shared" si="1"/>
        <v>1467.2715221972517</v>
      </c>
      <c r="E66" s="4">
        <f t="shared" si="2"/>
        <v>27.933761083078345</v>
      </c>
      <c r="F66" s="120"/>
      <c r="G66" s="4">
        <f t="shared" si="3"/>
        <v>1768.9992454047197</v>
      </c>
      <c r="H66" s="121">
        <f>H65*(1+(O66/100))</f>
        <v>9928.3313649094562</v>
      </c>
      <c r="I66" s="23">
        <f t="shared" si="5"/>
        <v>27.933761083078366</v>
      </c>
      <c r="J66" s="118" t="s">
        <v>1</v>
      </c>
      <c r="K66" s="118" t="s">
        <v>1</v>
      </c>
      <c r="L66" s="118" t="s">
        <v>1</v>
      </c>
      <c r="M66" s="118" t="s">
        <v>1</v>
      </c>
      <c r="N66" s="8">
        <v>1413.2441823754752</v>
      </c>
      <c r="O66" s="23">
        <f t="shared" si="9"/>
        <v>27.933761083078366</v>
      </c>
    </row>
    <row r="67" spans="1:15" ht="15.6" x14ac:dyDescent="0.3">
      <c r="A67" s="3">
        <v>1982</v>
      </c>
      <c r="B67" s="113">
        <f t="shared" si="10"/>
        <v>10723.915373694979</v>
      </c>
      <c r="C67" s="4">
        <v>58.913427207406023</v>
      </c>
      <c r="D67" s="107">
        <f t="shared" si="1"/>
        <v>2331.6914623619277</v>
      </c>
      <c r="E67" s="4">
        <f t="shared" si="2"/>
        <v>58.913427207406023</v>
      </c>
      <c r="F67" s="120"/>
      <c r="G67" s="123">
        <f t="shared" si="3"/>
        <v>2811.1773281457909</v>
      </c>
      <c r="H67" s="124">
        <f>H66*(1+(O67/100))</f>
        <v>15777.45163648545</v>
      </c>
      <c r="I67" s="125">
        <f t="shared" si="5"/>
        <v>58.913427207406023</v>
      </c>
      <c r="J67" s="126" t="s">
        <v>1</v>
      </c>
      <c r="K67" s="126" t="s">
        <v>1</v>
      </c>
      <c r="L67" s="126" t="s">
        <v>1</v>
      </c>
      <c r="M67" s="126" t="s">
        <v>1</v>
      </c>
      <c r="N67" s="127">
        <v>2245.8347650221513</v>
      </c>
      <c r="O67" s="125">
        <f t="shared" si="9"/>
        <v>58.913427207406023</v>
      </c>
    </row>
    <row r="68" spans="1:15" ht="15.6" x14ac:dyDescent="0.3">
      <c r="A68" s="3">
        <v>1983</v>
      </c>
      <c r="B68" s="113">
        <f t="shared" si="10"/>
        <v>21648.896537026227</v>
      </c>
      <c r="C68" s="4">
        <v>101.87492891010189</v>
      </c>
      <c r="D68" s="107">
        <f t="shared" si="1"/>
        <v>4707.1004820460576</v>
      </c>
      <c r="E68" s="4">
        <f t="shared" si="2"/>
        <v>101.87492891010193</v>
      </c>
      <c r="F68" s="120"/>
      <c r="G68" s="120"/>
      <c r="H68" s="128"/>
      <c r="I68" s="128"/>
      <c r="J68" s="129"/>
      <c r="K68" s="129"/>
      <c r="L68" s="129"/>
      <c r="M68" s="129"/>
      <c r="N68" s="129"/>
      <c r="O68" s="111"/>
    </row>
    <row r="69" spans="1:15" ht="15.6" x14ac:dyDescent="0.3">
      <c r="A69" s="3">
        <v>1984</v>
      </c>
      <c r="B69" s="113">
        <f t="shared" si="10"/>
        <v>35817.842085622804</v>
      </c>
      <c r="C69" s="4">
        <v>65.448811787535476</v>
      </c>
      <c r="D69" s="107">
        <f t="shared" ref="D69:D75" si="11">(B69/$B$35)*100</f>
        <v>7787.841817190555</v>
      </c>
      <c r="E69" s="4">
        <f t="shared" si="2"/>
        <v>65.448811787535433</v>
      </c>
      <c r="F69" s="120"/>
      <c r="G69" s="120"/>
      <c r="H69" s="130" t="s">
        <v>254</v>
      </c>
      <c r="I69" s="130"/>
      <c r="J69" s="131"/>
      <c r="K69" s="131"/>
      <c r="L69" s="131"/>
      <c r="M69" s="131"/>
      <c r="N69" s="132"/>
      <c r="O69" s="111"/>
    </row>
    <row r="70" spans="1:15" ht="15.6" x14ac:dyDescent="0.3">
      <c r="A70" s="3">
        <v>1985</v>
      </c>
      <c r="B70" s="113">
        <f t="shared" si="10"/>
        <v>56502.089259942302</v>
      </c>
      <c r="C70" s="4">
        <v>57.748445941756231</v>
      </c>
      <c r="D70" s="107">
        <f t="shared" si="11"/>
        <v>12285.199439020331</v>
      </c>
      <c r="E70" s="4">
        <f t="shared" ref="E70:E75" si="12">((D70/D69)-1)*100</f>
        <v>57.748445941756252</v>
      </c>
      <c r="F70" s="120"/>
      <c r="G70" s="120"/>
      <c r="H70" s="131" t="s">
        <v>255</v>
      </c>
      <c r="I70" s="130"/>
      <c r="J70" s="131"/>
      <c r="K70" s="131"/>
      <c r="L70" s="131"/>
      <c r="M70" s="131"/>
      <c r="N70" s="132"/>
      <c r="O70" s="111"/>
    </row>
    <row r="71" spans="1:15" ht="15.6" x14ac:dyDescent="0.3">
      <c r="A71" s="3">
        <v>1986</v>
      </c>
      <c r="B71" s="113">
        <f t="shared" si="10"/>
        <v>105225.71042675222</v>
      </c>
      <c r="C71" s="4">
        <v>86.233308900584319</v>
      </c>
      <c r="D71" s="107">
        <f t="shared" si="11"/>
        <v>22879.133420323582</v>
      </c>
      <c r="E71" s="4">
        <f t="shared" si="12"/>
        <v>86.233308900584291</v>
      </c>
      <c r="F71" s="120"/>
      <c r="G71" s="120"/>
      <c r="H71" s="131" t="s">
        <v>256</v>
      </c>
      <c r="I71" s="131"/>
      <c r="J71" s="130"/>
      <c r="K71" s="130"/>
      <c r="L71" s="130"/>
      <c r="M71" s="130"/>
    </row>
    <row r="72" spans="1:15" ht="18.75" customHeight="1" x14ac:dyDescent="0.3">
      <c r="A72" s="3">
        <v>1987</v>
      </c>
      <c r="B72" s="113">
        <f t="shared" si="10"/>
        <v>243942.02595240212</v>
      </c>
      <c r="C72" s="4">
        <v>131.82739747070707</v>
      </c>
      <c r="D72" s="107">
        <f t="shared" si="11"/>
        <v>53040.099572186933</v>
      </c>
      <c r="E72" s="4">
        <f t="shared" si="12"/>
        <v>131.8273974707071</v>
      </c>
      <c r="F72" s="120"/>
      <c r="G72" s="120"/>
      <c r="H72" s="131" t="s">
        <v>257</v>
      </c>
      <c r="I72" s="131"/>
      <c r="J72" s="130"/>
      <c r="K72" s="130"/>
      <c r="L72" s="130"/>
      <c r="M72" s="130"/>
    </row>
    <row r="73" spans="1:15" ht="18.75" customHeight="1" x14ac:dyDescent="0.3">
      <c r="A73" s="3">
        <v>1988</v>
      </c>
      <c r="B73" s="113">
        <f t="shared" si="10"/>
        <v>522431.72749583889</v>
      </c>
      <c r="C73" s="4">
        <v>114.1622483687069</v>
      </c>
      <c r="D73" s="107">
        <f t="shared" si="11"/>
        <v>113591.86978079642</v>
      </c>
      <c r="E73" s="4">
        <f t="shared" si="12"/>
        <v>114.1622483687069</v>
      </c>
      <c r="F73" s="120"/>
      <c r="G73" s="120"/>
      <c r="H73" s="133" t="s">
        <v>258</v>
      </c>
      <c r="I73" s="134"/>
      <c r="J73" s="130"/>
      <c r="K73" s="130"/>
      <c r="L73" s="130"/>
      <c r="M73" s="130"/>
    </row>
    <row r="74" spans="1:15" ht="15.6" x14ac:dyDescent="0.3">
      <c r="A74" s="3">
        <v>1989</v>
      </c>
      <c r="B74" s="113">
        <f t="shared" si="10"/>
        <v>626959.23265897972</v>
      </c>
      <c r="C74" s="4">
        <v>20.007878477092177</v>
      </c>
      <c r="D74" s="107">
        <f t="shared" si="11"/>
        <v>136319.19304639497</v>
      </c>
      <c r="E74" s="4">
        <f t="shared" si="12"/>
        <v>20.007878477092177</v>
      </c>
      <c r="F74" s="120"/>
      <c r="G74" s="120"/>
      <c r="H74" s="131" t="s">
        <v>259</v>
      </c>
      <c r="I74" s="135"/>
    </row>
    <row r="75" spans="1:15" ht="15.6" x14ac:dyDescent="0.3">
      <c r="A75" s="3">
        <v>1990</v>
      </c>
      <c r="B75" s="113">
        <f t="shared" si="10"/>
        <v>794054.36109957402</v>
      </c>
      <c r="C75" s="4">
        <v>26.651673623487724</v>
      </c>
      <c r="D75" s="107">
        <f t="shared" si="11"/>
        <v>172650.53946329231</v>
      </c>
      <c r="E75" s="4">
        <f t="shared" si="12"/>
        <v>26.651673623487703</v>
      </c>
      <c r="F75" s="120"/>
      <c r="G75" s="120"/>
    </row>
    <row r="76" spans="1:15" x14ac:dyDescent="0.3">
      <c r="A76" s="149" t="s">
        <v>260</v>
      </c>
      <c r="B76" s="150"/>
      <c r="C76" s="150"/>
      <c r="D76" s="150"/>
      <c r="E76" s="150"/>
    </row>
    <row r="77" spans="1:15" x14ac:dyDescent="0.3">
      <c r="A77" s="151"/>
      <c r="B77" s="152"/>
      <c r="C77" s="152"/>
      <c r="D77" s="152"/>
      <c r="E77" s="152"/>
    </row>
    <row r="78" spans="1:15" x14ac:dyDescent="0.3">
      <c r="A78" s="153"/>
      <c r="B78" s="154"/>
      <c r="C78" s="154"/>
      <c r="D78" s="154"/>
      <c r="E78" s="154"/>
    </row>
  </sheetData>
  <mergeCells count="16">
    <mergeCell ref="M2:M4"/>
    <mergeCell ref="N2:N4"/>
    <mergeCell ref="O2:O4"/>
    <mergeCell ref="A76:E78"/>
    <mergeCell ref="G2:G4"/>
    <mergeCell ref="H2:H4"/>
    <mergeCell ref="I2:I4"/>
    <mergeCell ref="J2:J4"/>
    <mergeCell ref="K2:K4"/>
    <mergeCell ref="L2:L4"/>
    <mergeCell ref="B1:E1"/>
    <mergeCell ref="A2:A4"/>
    <mergeCell ref="B2:B4"/>
    <mergeCell ref="C2:C4"/>
    <mergeCell ref="D2:D4"/>
    <mergeCell ref="E2:E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0"/>
  <sheetViews>
    <sheetView tabSelected="1" workbookViewId="0">
      <selection activeCell="G429" sqref="G429:H429"/>
    </sheetView>
  </sheetViews>
  <sheetFormatPr baseColWidth="10" defaultRowHeight="15.6" x14ac:dyDescent="0.3"/>
  <cols>
    <col min="1" max="1" width="11.5546875" style="1"/>
    <col min="2" max="2" width="18.109375" style="1" customWidth="1"/>
    <col min="3" max="3" width="4.77734375" style="1" customWidth="1"/>
    <col min="4" max="4" width="14.77734375" style="1" customWidth="1"/>
    <col min="5" max="5" width="13.21875" style="1" customWidth="1"/>
    <col min="6" max="6" width="4.21875" style="1" customWidth="1"/>
    <col min="7" max="7" width="11.5546875" style="1"/>
    <col min="8" max="8" width="19.109375" style="1" customWidth="1"/>
    <col min="9" max="16384" width="11.5546875" style="1"/>
  </cols>
  <sheetData>
    <row r="1" spans="1:8" x14ac:dyDescent="0.3">
      <c r="A1" s="70"/>
      <c r="B1" s="70"/>
      <c r="C1" s="70"/>
      <c r="D1" s="78" t="s">
        <v>236</v>
      </c>
      <c r="G1" s="78" t="s">
        <v>237</v>
      </c>
    </row>
    <row r="2" spans="1:8" ht="16.2" customHeight="1" x14ac:dyDescent="0.3">
      <c r="A2" s="163" t="s">
        <v>0</v>
      </c>
      <c r="B2" s="163" t="s">
        <v>231</v>
      </c>
      <c r="C2" s="70"/>
      <c r="D2" s="160" t="s">
        <v>230</v>
      </c>
      <c r="E2" s="160" t="s">
        <v>229</v>
      </c>
      <c r="G2" s="156" t="s">
        <v>234</v>
      </c>
      <c r="H2" s="158" t="s">
        <v>235</v>
      </c>
    </row>
    <row r="3" spans="1:8" ht="15.6" customHeight="1" x14ac:dyDescent="0.3">
      <c r="A3" s="164"/>
      <c r="B3" s="164"/>
      <c r="C3" s="70"/>
      <c r="D3" s="161"/>
      <c r="E3" s="161"/>
      <c r="G3" s="157"/>
      <c r="H3" s="159"/>
    </row>
    <row r="4" spans="1:8" ht="16.2" thickBot="1" x14ac:dyDescent="0.35">
      <c r="A4" s="165"/>
      <c r="B4" s="165"/>
      <c r="C4" s="70"/>
      <c r="D4" s="162"/>
      <c r="E4" s="162"/>
      <c r="G4" s="157"/>
      <c r="H4" s="159"/>
    </row>
    <row r="5" spans="1:8" ht="16.2" thickTop="1" x14ac:dyDescent="0.3">
      <c r="A5" s="71">
        <v>1885</v>
      </c>
      <c r="B5" s="72" t="s">
        <v>1</v>
      </c>
      <c r="C5" s="70"/>
      <c r="D5" s="79">
        <v>28509</v>
      </c>
      <c r="E5" s="80">
        <v>10.1</v>
      </c>
      <c r="G5" s="86">
        <v>27607</v>
      </c>
      <c r="H5" s="87">
        <v>11.91</v>
      </c>
    </row>
    <row r="6" spans="1:8" x14ac:dyDescent="0.3">
      <c r="A6" s="71">
        <v>1886</v>
      </c>
      <c r="B6" s="72" t="s">
        <v>1</v>
      </c>
      <c r="C6" s="70"/>
      <c r="D6" s="79">
        <v>28523</v>
      </c>
      <c r="E6" s="80">
        <v>9.8800000000000008</v>
      </c>
      <c r="G6" s="88">
        <v>27638</v>
      </c>
      <c r="H6" s="87">
        <v>11.91</v>
      </c>
    </row>
    <row r="7" spans="1:8" x14ac:dyDescent="0.3">
      <c r="A7" s="71">
        <v>1887</v>
      </c>
      <c r="B7" s="72" t="s">
        <v>1</v>
      </c>
      <c r="C7" s="70"/>
      <c r="D7" s="79">
        <v>28537</v>
      </c>
      <c r="E7" s="80">
        <v>9.82</v>
      </c>
      <c r="G7" s="89">
        <v>27668</v>
      </c>
      <c r="H7" s="87">
        <v>11.91</v>
      </c>
    </row>
    <row r="8" spans="1:8" x14ac:dyDescent="0.3">
      <c r="A8" s="71">
        <v>1888</v>
      </c>
      <c r="B8" s="72" t="s">
        <v>1</v>
      </c>
      <c r="C8" s="70"/>
      <c r="D8" s="79">
        <v>28551</v>
      </c>
      <c r="E8" s="80">
        <v>9.75</v>
      </c>
      <c r="G8" s="90">
        <v>27699</v>
      </c>
      <c r="H8" s="87">
        <v>11.92</v>
      </c>
    </row>
    <row r="9" spans="1:8" x14ac:dyDescent="0.3">
      <c r="A9" s="71">
        <v>1889</v>
      </c>
      <c r="B9" s="72" t="s">
        <v>1</v>
      </c>
      <c r="C9" s="70"/>
      <c r="D9" s="79">
        <v>28565</v>
      </c>
      <c r="E9" s="80">
        <v>9.6199999999999992</v>
      </c>
      <c r="G9" s="91">
        <v>27729</v>
      </c>
      <c r="H9" s="87">
        <v>11.97</v>
      </c>
    </row>
    <row r="10" spans="1:8" x14ac:dyDescent="0.3">
      <c r="A10" s="71">
        <v>1890</v>
      </c>
      <c r="B10" s="72" t="s">
        <v>1</v>
      </c>
      <c r="C10" s="70"/>
      <c r="D10" s="79">
        <v>28586</v>
      </c>
      <c r="E10" s="80">
        <v>9.6300000000000008</v>
      </c>
      <c r="G10" s="92">
        <v>27760</v>
      </c>
      <c r="H10" s="87">
        <v>11.86</v>
      </c>
    </row>
    <row r="11" spans="1:8" x14ac:dyDescent="0.3">
      <c r="A11" s="71">
        <v>1891</v>
      </c>
      <c r="B11" s="72" t="s">
        <v>1</v>
      </c>
      <c r="C11" s="70"/>
      <c r="D11" s="79">
        <v>28600</v>
      </c>
      <c r="E11" s="80">
        <v>9.65</v>
      </c>
      <c r="G11" s="93">
        <v>27791</v>
      </c>
      <c r="H11" s="87">
        <v>11.83</v>
      </c>
    </row>
    <row r="12" spans="1:8" x14ac:dyDescent="0.3">
      <c r="A12" s="71">
        <v>1892</v>
      </c>
      <c r="B12" s="72" t="s">
        <v>1</v>
      </c>
      <c r="C12" s="70"/>
      <c r="D12" s="79">
        <v>28614</v>
      </c>
      <c r="E12" s="80">
        <v>9.58</v>
      </c>
      <c r="G12" s="94">
        <v>27820</v>
      </c>
      <c r="H12" s="87">
        <v>11.78</v>
      </c>
    </row>
    <row r="13" spans="1:8" x14ac:dyDescent="0.3">
      <c r="A13" s="71">
        <v>1893</v>
      </c>
      <c r="B13" s="72" t="s">
        <v>1</v>
      </c>
      <c r="C13" s="70"/>
      <c r="D13" s="79">
        <v>28628</v>
      </c>
      <c r="E13" s="80">
        <v>9.59</v>
      </c>
      <c r="G13" s="95">
        <v>27851</v>
      </c>
      <c r="H13" s="87">
        <v>11.79</v>
      </c>
    </row>
    <row r="14" spans="1:8" x14ac:dyDescent="0.3">
      <c r="A14" s="71">
        <v>1894</v>
      </c>
      <c r="B14" s="72" t="s">
        <v>1</v>
      </c>
      <c r="C14" s="70"/>
      <c r="D14" s="79">
        <v>28642</v>
      </c>
      <c r="E14" s="80">
        <v>9.7100000000000009</v>
      </c>
      <c r="G14" s="96">
        <v>27881</v>
      </c>
      <c r="H14" s="87">
        <v>11.78</v>
      </c>
    </row>
    <row r="15" spans="1:8" x14ac:dyDescent="0.3">
      <c r="A15" s="71">
        <v>1895</v>
      </c>
      <c r="B15" s="72" t="s">
        <v>1</v>
      </c>
      <c r="C15" s="70"/>
      <c r="D15" s="79">
        <v>28656</v>
      </c>
      <c r="E15" s="80">
        <v>9.89</v>
      </c>
      <c r="G15" s="97">
        <v>27912</v>
      </c>
      <c r="H15" s="87">
        <v>11.76</v>
      </c>
    </row>
    <row r="16" spans="1:8" x14ac:dyDescent="0.3">
      <c r="A16" s="71">
        <v>1896</v>
      </c>
      <c r="B16" s="72" t="s">
        <v>1</v>
      </c>
      <c r="C16" s="70"/>
      <c r="D16" s="79">
        <v>28677</v>
      </c>
      <c r="E16" s="80">
        <v>10.09</v>
      </c>
      <c r="G16" s="98">
        <v>27942</v>
      </c>
      <c r="H16" s="87">
        <v>11.74</v>
      </c>
    </row>
    <row r="17" spans="1:8" x14ac:dyDescent="0.3">
      <c r="A17" s="71">
        <v>1897</v>
      </c>
      <c r="B17" s="72" t="s">
        <v>1</v>
      </c>
      <c r="C17" s="70"/>
      <c r="D17" s="79">
        <v>28691</v>
      </c>
      <c r="E17" s="80">
        <v>10.210000000000001</v>
      </c>
      <c r="G17" s="86">
        <v>27973</v>
      </c>
      <c r="H17" s="87">
        <v>11.74</v>
      </c>
    </row>
    <row r="18" spans="1:8" x14ac:dyDescent="0.3">
      <c r="A18" s="71">
        <v>1898</v>
      </c>
      <c r="B18" s="72" t="s">
        <v>1</v>
      </c>
      <c r="C18" s="70"/>
      <c r="D18" s="79">
        <v>28705</v>
      </c>
      <c r="E18" s="80">
        <v>10.39</v>
      </c>
      <c r="G18" s="88">
        <v>28004</v>
      </c>
      <c r="H18" s="87">
        <v>11.74</v>
      </c>
    </row>
    <row r="19" spans="1:8" x14ac:dyDescent="0.3">
      <c r="A19" s="71">
        <v>1899</v>
      </c>
      <c r="B19" s="72" t="s">
        <v>1</v>
      </c>
      <c r="C19" s="70"/>
      <c r="D19" s="79">
        <v>28719</v>
      </c>
      <c r="E19" s="80">
        <v>10.52</v>
      </c>
      <c r="G19" s="89">
        <v>28034</v>
      </c>
      <c r="H19" s="87">
        <v>11.96</v>
      </c>
    </row>
    <row r="20" spans="1:8" x14ac:dyDescent="0.3">
      <c r="A20" s="71">
        <v>1900</v>
      </c>
      <c r="B20" s="72" t="s">
        <v>1</v>
      </c>
      <c r="C20" s="70"/>
      <c r="D20" s="79">
        <v>28733</v>
      </c>
      <c r="E20" s="80">
        <v>10.7</v>
      </c>
      <c r="G20" s="90">
        <v>28065</v>
      </c>
      <c r="H20" s="87">
        <v>12.03</v>
      </c>
    </row>
    <row r="21" spans="1:8" x14ac:dyDescent="0.3">
      <c r="A21" s="71">
        <v>1901</v>
      </c>
      <c r="B21" s="72" t="s">
        <v>1</v>
      </c>
      <c r="C21" s="70"/>
      <c r="D21" s="79">
        <v>28747</v>
      </c>
      <c r="E21" s="80">
        <v>10.84</v>
      </c>
      <c r="G21" s="91">
        <v>28095</v>
      </c>
      <c r="H21" s="87">
        <v>12.12</v>
      </c>
    </row>
    <row r="22" spans="1:8" x14ac:dyDescent="0.3">
      <c r="A22" s="71">
        <v>1902</v>
      </c>
      <c r="B22" s="72" t="s">
        <v>1</v>
      </c>
      <c r="C22" s="70"/>
      <c r="D22" s="79">
        <v>28768</v>
      </c>
      <c r="E22" s="80">
        <v>11.16</v>
      </c>
      <c r="G22" s="92">
        <v>28126</v>
      </c>
      <c r="H22" s="87">
        <v>12.05</v>
      </c>
    </row>
    <row r="23" spans="1:8" x14ac:dyDescent="0.3">
      <c r="A23" s="71">
        <v>1903</v>
      </c>
      <c r="B23" s="72" t="s">
        <v>1</v>
      </c>
      <c r="C23" s="70"/>
      <c r="D23" s="79">
        <v>28782</v>
      </c>
      <c r="E23" s="80">
        <v>11.47</v>
      </c>
      <c r="G23" s="93">
        <v>28157</v>
      </c>
      <c r="H23" s="87">
        <v>12</v>
      </c>
    </row>
    <row r="24" spans="1:8" x14ac:dyDescent="0.3">
      <c r="A24" s="71">
        <v>1904</v>
      </c>
      <c r="B24" s="72" t="s">
        <v>1</v>
      </c>
      <c r="C24" s="70"/>
      <c r="D24" s="79">
        <v>28797</v>
      </c>
      <c r="E24" s="80">
        <v>12.21</v>
      </c>
      <c r="G24" s="94">
        <v>28185</v>
      </c>
      <c r="H24" s="87">
        <v>11.99</v>
      </c>
    </row>
    <row r="25" spans="1:8" x14ac:dyDescent="0.3">
      <c r="A25" s="71">
        <v>1905</v>
      </c>
      <c r="B25" s="72" t="s">
        <v>1</v>
      </c>
      <c r="C25" s="70"/>
      <c r="D25" s="79">
        <v>28810</v>
      </c>
      <c r="E25" s="80">
        <v>12.47</v>
      </c>
      <c r="G25" s="95">
        <v>28216</v>
      </c>
      <c r="H25" s="87">
        <v>12.03</v>
      </c>
    </row>
    <row r="26" spans="1:8" x14ac:dyDescent="0.3">
      <c r="A26" s="71">
        <v>1906</v>
      </c>
      <c r="B26" s="72" t="s">
        <v>1</v>
      </c>
      <c r="C26" s="70"/>
      <c r="D26" s="79">
        <v>28824</v>
      </c>
      <c r="E26" s="80">
        <v>12.59</v>
      </c>
      <c r="G26" s="96">
        <v>28246</v>
      </c>
      <c r="H26" s="87">
        <v>11.93</v>
      </c>
    </row>
    <row r="27" spans="1:8" x14ac:dyDescent="0.3">
      <c r="A27" s="71">
        <v>1907</v>
      </c>
      <c r="B27" s="72" t="s">
        <v>1</v>
      </c>
      <c r="C27" s="70"/>
      <c r="D27" s="79">
        <v>28838</v>
      </c>
      <c r="E27" s="80">
        <v>12.75</v>
      </c>
      <c r="G27" s="97">
        <v>28277</v>
      </c>
      <c r="H27" s="87">
        <v>12.59</v>
      </c>
    </row>
    <row r="28" spans="1:8" x14ac:dyDescent="0.3">
      <c r="A28" s="71">
        <v>1908</v>
      </c>
      <c r="B28" s="72" t="s">
        <v>1</v>
      </c>
      <c r="C28" s="70"/>
      <c r="D28" s="79">
        <v>28859</v>
      </c>
      <c r="E28" s="80">
        <v>13.28</v>
      </c>
      <c r="G28" s="98">
        <v>28307</v>
      </c>
      <c r="H28" s="87">
        <v>13.25</v>
      </c>
    </row>
    <row r="29" spans="1:8" x14ac:dyDescent="0.3">
      <c r="A29" s="71">
        <v>1909</v>
      </c>
      <c r="B29" s="72" t="s">
        <v>1</v>
      </c>
      <c r="C29" s="70"/>
      <c r="D29" s="79">
        <v>28866</v>
      </c>
      <c r="E29" s="80">
        <v>13.38</v>
      </c>
      <c r="G29" s="86">
        <v>28338</v>
      </c>
      <c r="H29" s="87">
        <v>13.52</v>
      </c>
    </row>
    <row r="30" spans="1:8" x14ac:dyDescent="0.3">
      <c r="A30" s="71">
        <v>1910</v>
      </c>
      <c r="B30" s="72" t="s">
        <v>1</v>
      </c>
      <c r="C30" s="70"/>
      <c r="D30" s="79">
        <v>28873</v>
      </c>
      <c r="E30" s="80">
        <v>13.52</v>
      </c>
      <c r="G30" s="88">
        <v>28369</v>
      </c>
      <c r="H30" s="87">
        <v>13.57</v>
      </c>
    </row>
    <row r="31" spans="1:8" x14ac:dyDescent="0.3">
      <c r="A31" s="71">
        <v>1911</v>
      </c>
      <c r="B31" s="72" t="s">
        <v>1</v>
      </c>
      <c r="C31" s="70"/>
      <c r="D31" s="79">
        <v>28880</v>
      </c>
      <c r="E31" s="80">
        <v>13.57</v>
      </c>
      <c r="G31" s="89">
        <v>28399</v>
      </c>
      <c r="H31" s="87">
        <v>13.64</v>
      </c>
    </row>
    <row r="32" spans="1:8" x14ac:dyDescent="0.3">
      <c r="A32" s="71">
        <v>1912</v>
      </c>
      <c r="B32" s="72" t="s">
        <v>1</v>
      </c>
      <c r="C32" s="70"/>
      <c r="D32" s="79">
        <v>28887</v>
      </c>
      <c r="E32" s="80">
        <v>13.7</v>
      </c>
      <c r="G32" s="90">
        <v>28430</v>
      </c>
      <c r="H32" s="87">
        <v>13.93</v>
      </c>
    </row>
    <row r="33" spans="1:8" x14ac:dyDescent="0.3">
      <c r="A33" s="71">
        <v>1913</v>
      </c>
      <c r="B33" s="72" t="s">
        <v>1</v>
      </c>
      <c r="C33" s="70"/>
      <c r="D33" s="79">
        <v>28894</v>
      </c>
      <c r="E33" s="80">
        <v>13.75</v>
      </c>
      <c r="G33" s="91">
        <v>28460</v>
      </c>
      <c r="H33" s="87">
        <v>14.04</v>
      </c>
    </row>
    <row r="34" spans="1:8" x14ac:dyDescent="0.3">
      <c r="A34" s="71">
        <v>1914</v>
      </c>
      <c r="B34" s="72" t="s">
        <v>1</v>
      </c>
      <c r="C34" s="70"/>
      <c r="D34" s="79">
        <v>28901</v>
      </c>
      <c r="E34" s="80">
        <v>13.79</v>
      </c>
      <c r="G34" s="92">
        <v>28491</v>
      </c>
      <c r="H34" s="87">
        <v>14.33</v>
      </c>
    </row>
    <row r="35" spans="1:8" x14ac:dyDescent="0.3">
      <c r="A35" s="71">
        <v>1915</v>
      </c>
      <c r="B35" s="72" t="s">
        <v>1</v>
      </c>
      <c r="C35" s="70"/>
      <c r="D35" s="79">
        <v>28908</v>
      </c>
      <c r="E35" s="80">
        <v>13.84</v>
      </c>
      <c r="G35" s="93">
        <v>28522</v>
      </c>
      <c r="H35" s="87">
        <v>14.47</v>
      </c>
    </row>
    <row r="36" spans="1:8" x14ac:dyDescent="0.3">
      <c r="A36" s="71">
        <v>1916</v>
      </c>
      <c r="B36" s="72" t="s">
        <v>1</v>
      </c>
      <c r="C36" s="70"/>
      <c r="D36" s="79">
        <v>28915</v>
      </c>
      <c r="E36" s="80">
        <v>13.9</v>
      </c>
      <c r="G36" s="94">
        <v>28550</v>
      </c>
      <c r="H36" s="87">
        <v>14.62</v>
      </c>
    </row>
    <row r="37" spans="1:8" x14ac:dyDescent="0.3">
      <c r="A37" s="71">
        <v>1917</v>
      </c>
      <c r="B37" s="72" t="s">
        <v>1</v>
      </c>
      <c r="C37" s="70"/>
      <c r="D37" s="79">
        <v>28922</v>
      </c>
      <c r="E37" s="80">
        <v>13.99</v>
      </c>
      <c r="G37" s="95">
        <v>28581</v>
      </c>
      <c r="H37" s="87">
        <v>14.87</v>
      </c>
    </row>
    <row r="38" spans="1:8" x14ac:dyDescent="0.3">
      <c r="A38" s="71">
        <v>1918</v>
      </c>
      <c r="B38" s="72" t="s">
        <v>1</v>
      </c>
      <c r="C38" s="70"/>
      <c r="D38" s="79">
        <v>28929</v>
      </c>
      <c r="E38" s="80">
        <v>14.01</v>
      </c>
      <c r="G38" s="96">
        <v>28611</v>
      </c>
      <c r="H38" s="87">
        <v>15.02</v>
      </c>
    </row>
    <row r="39" spans="1:8" x14ac:dyDescent="0.3">
      <c r="A39" s="71">
        <v>1919</v>
      </c>
      <c r="B39" s="72" t="s">
        <v>1</v>
      </c>
      <c r="C39" s="70"/>
      <c r="D39" s="79">
        <v>28936</v>
      </c>
      <c r="E39" s="80">
        <v>13.99</v>
      </c>
      <c r="G39" s="97">
        <v>28642</v>
      </c>
      <c r="H39" s="87">
        <v>15.16</v>
      </c>
    </row>
    <row r="40" spans="1:8" x14ac:dyDescent="0.3">
      <c r="A40" s="71">
        <v>1920</v>
      </c>
      <c r="B40" s="72" t="s">
        <v>1</v>
      </c>
      <c r="C40" s="70"/>
      <c r="D40" s="79">
        <v>28943</v>
      </c>
      <c r="E40" s="80">
        <v>13.96</v>
      </c>
      <c r="G40" s="98">
        <v>28672</v>
      </c>
      <c r="H40" s="87">
        <v>15.26</v>
      </c>
    </row>
    <row r="41" spans="1:8" x14ac:dyDescent="0.3">
      <c r="A41" s="71">
        <v>1921</v>
      </c>
      <c r="B41" s="72" t="s">
        <v>1</v>
      </c>
      <c r="C41" s="70"/>
      <c r="D41" s="79">
        <v>28950</v>
      </c>
      <c r="E41" s="80">
        <v>14.01</v>
      </c>
      <c r="G41" s="86">
        <v>28703</v>
      </c>
      <c r="H41" s="87">
        <v>15.29</v>
      </c>
    </row>
    <row r="42" spans="1:8" x14ac:dyDescent="0.3">
      <c r="A42" s="71">
        <v>1922</v>
      </c>
      <c r="B42" s="72" t="s">
        <v>1</v>
      </c>
      <c r="C42" s="70"/>
      <c r="D42" s="79">
        <v>28956</v>
      </c>
      <c r="E42" s="80">
        <v>14.04</v>
      </c>
      <c r="G42" s="88">
        <v>28734</v>
      </c>
      <c r="H42" s="87">
        <v>15.38</v>
      </c>
    </row>
    <row r="43" spans="1:8" x14ac:dyDescent="0.3">
      <c r="A43" s="71">
        <v>1923</v>
      </c>
      <c r="B43" s="72" t="s">
        <v>1</v>
      </c>
      <c r="C43" s="70"/>
      <c r="D43" s="79">
        <v>28964</v>
      </c>
      <c r="E43" s="80">
        <v>14.11</v>
      </c>
      <c r="G43" s="89">
        <v>28764</v>
      </c>
      <c r="H43" s="87">
        <v>15.49</v>
      </c>
    </row>
    <row r="44" spans="1:8" x14ac:dyDescent="0.3">
      <c r="A44" s="71">
        <v>1924</v>
      </c>
      <c r="B44" s="72" t="s">
        <v>1</v>
      </c>
      <c r="C44" s="70"/>
      <c r="D44" s="79">
        <v>28971</v>
      </c>
      <c r="E44" s="80">
        <v>14.12</v>
      </c>
      <c r="G44" s="90">
        <v>28795</v>
      </c>
      <c r="H44" s="87">
        <v>15.81</v>
      </c>
    </row>
    <row r="45" spans="1:8" x14ac:dyDescent="0.3">
      <c r="A45" s="71">
        <v>1925</v>
      </c>
      <c r="B45" s="72" t="s">
        <v>1</v>
      </c>
      <c r="C45" s="70"/>
      <c r="D45" s="79">
        <v>28978</v>
      </c>
      <c r="E45" s="80">
        <v>14.15</v>
      </c>
      <c r="G45" s="91">
        <v>28825</v>
      </c>
      <c r="H45" s="87">
        <v>15.88</v>
      </c>
    </row>
    <row r="46" spans="1:8" x14ac:dyDescent="0.3">
      <c r="A46" s="71">
        <v>1926</v>
      </c>
      <c r="B46" s="72" t="s">
        <v>1</v>
      </c>
      <c r="C46" s="70"/>
      <c r="D46" s="79">
        <v>28985</v>
      </c>
      <c r="E46" s="80">
        <v>14.31</v>
      </c>
      <c r="G46" s="92">
        <v>28856</v>
      </c>
      <c r="H46" s="87">
        <v>15.98</v>
      </c>
    </row>
    <row r="47" spans="1:8" x14ac:dyDescent="0.3">
      <c r="A47" s="71">
        <v>1927</v>
      </c>
      <c r="B47" s="72" t="s">
        <v>1</v>
      </c>
      <c r="C47" s="70"/>
      <c r="D47" s="79">
        <v>28992</v>
      </c>
      <c r="E47" s="80">
        <v>14.42</v>
      </c>
      <c r="G47" s="93">
        <v>28887</v>
      </c>
      <c r="H47" s="87">
        <v>15.97</v>
      </c>
    </row>
    <row r="48" spans="1:8" x14ac:dyDescent="0.3">
      <c r="A48" s="71">
        <v>1928</v>
      </c>
      <c r="B48" s="72" t="s">
        <v>1</v>
      </c>
      <c r="C48" s="70"/>
      <c r="D48" s="79">
        <v>28999</v>
      </c>
      <c r="E48" s="80">
        <v>14.42</v>
      </c>
      <c r="G48" s="94">
        <v>28915</v>
      </c>
      <c r="H48" s="87">
        <v>15.98</v>
      </c>
    </row>
    <row r="49" spans="1:8" x14ac:dyDescent="0.3">
      <c r="A49" s="71">
        <v>1929</v>
      </c>
      <c r="B49" s="72" t="s">
        <v>1</v>
      </c>
      <c r="C49" s="70"/>
      <c r="D49" s="79">
        <v>29006</v>
      </c>
      <c r="E49" s="80">
        <v>14.38</v>
      </c>
      <c r="G49" s="95">
        <v>28946</v>
      </c>
      <c r="H49" s="87">
        <v>15.99</v>
      </c>
    </row>
    <row r="50" spans="1:8" x14ac:dyDescent="0.3">
      <c r="A50" s="71">
        <v>1930</v>
      </c>
      <c r="B50" s="72" t="s">
        <v>1</v>
      </c>
      <c r="C50" s="70"/>
      <c r="D50" s="79">
        <v>29013</v>
      </c>
      <c r="E50" s="80">
        <v>14.4</v>
      </c>
      <c r="G50" s="96">
        <v>28976</v>
      </c>
      <c r="H50" s="87">
        <v>16.02</v>
      </c>
    </row>
    <row r="51" spans="1:8" x14ac:dyDescent="0.3">
      <c r="A51" s="71">
        <v>1931</v>
      </c>
      <c r="B51" s="72" t="s">
        <v>1</v>
      </c>
      <c r="C51" s="70"/>
      <c r="D51" s="79">
        <v>29020</v>
      </c>
      <c r="E51" s="80">
        <v>14.42</v>
      </c>
      <c r="G51" s="97">
        <v>29007</v>
      </c>
      <c r="H51" s="87">
        <v>16.04</v>
      </c>
    </row>
    <row r="52" spans="1:8" x14ac:dyDescent="0.3">
      <c r="A52" s="71">
        <v>1932</v>
      </c>
      <c r="B52" s="72" t="s">
        <v>1</v>
      </c>
      <c r="C52" s="70"/>
      <c r="D52" s="79">
        <v>29027</v>
      </c>
      <c r="E52" s="80">
        <v>14.52</v>
      </c>
      <c r="G52" s="98">
        <v>29037</v>
      </c>
      <c r="H52" s="87">
        <v>16.079999999999998</v>
      </c>
    </row>
    <row r="53" spans="1:8" x14ac:dyDescent="0.3">
      <c r="A53" s="71">
        <v>1933</v>
      </c>
      <c r="B53" s="72" t="s">
        <v>1</v>
      </c>
      <c r="C53" s="70"/>
      <c r="D53" s="79">
        <v>29034</v>
      </c>
      <c r="E53" s="80">
        <v>14.63</v>
      </c>
      <c r="G53" s="86">
        <v>29068</v>
      </c>
      <c r="H53" s="87">
        <v>16.100000000000001</v>
      </c>
    </row>
    <row r="54" spans="1:8" x14ac:dyDescent="0.3">
      <c r="A54" s="71">
        <v>1934</v>
      </c>
      <c r="B54" s="72" t="s">
        <v>1</v>
      </c>
      <c r="C54" s="70"/>
      <c r="D54" s="79">
        <v>29041</v>
      </c>
      <c r="E54" s="80">
        <v>14.74</v>
      </c>
      <c r="G54" s="88">
        <v>29099</v>
      </c>
      <c r="H54" s="87">
        <v>16.510000000000002</v>
      </c>
    </row>
    <row r="55" spans="1:8" x14ac:dyDescent="0.3">
      <c r="A55" s="71">
        <v>1935</v>
      </c>
      <c r="B55" s="72" t="s">
        <v>1</v>
      </c>
      <c r="C55" s="70"/>
      <c r="D55" s="79">
        <v>29048</v>
      </c>
      <c r="E55" s="80">
        <v>14.88</v>
      </c>
      <c r="G55" s="89">
        <v>29129</v>
      </c>
      <c r="H55" s="87">
        <v>16.690000000000001</v>
      </c>
    </row>
    <row r="56" spans="1:8" x14ac:dyDescent="0.3">
      <c r="A56" s="71">
        <v>1936</v>
      </c>
      <c r="B56" s="72" t="s">
        <v>1</v>
      </c>
      <c r="C56" s="70"/>
      <c r="D56" s="79">
        <v>29055</v>
      </c>
      <c r="E56" s="80">
        <v>15.01</v>
      </c>
      <c r="G56" s="90">
        <v>29160</v>
      </c>
      <c r="H56" s="87">
        <v>17.37</v>
      </c>
    </row>
    <row r="57" spans="1:8" x14ac:dyDescent="0.3">
      <c r="A57" s="71">
        <v>1937</v>
      </c>
      <c r="B57" s="72" t="s">
        <v>1</v>
      </c>
      <c r="C57" s="70"/>
      <c r="D57" s="79">
        <v>29062</v>
      </c>
      <c r="E57" s="80">
        <v>15.09</v>
      </c>
      <c r="G57" s="91">
        <v>29190</v>
      </c>
      <c r="H57" s="87">
        <v>17.52</v>
      </c>
    </row>
    <row r="58" spans="1:8" x14ac:dyDescent="0.3">
      <c r="A58" s="71">
        <v>1938</v>
      </c>
      <c r="B58" s="72" t="s">
        <v>1</v>
      </c>
      <c r="C58" s="70"/>
      <c r="D58" s="79">
        <v>29069</v>
      </c>
      <c r="E58" s="80">
        <v>15.22</v>
      </c>
      <c r="G58" s="92">
        <v>29221</v>
      </c>
      <c r="H58" s="87">
        <v>17.899999999999999</v>
      </c>
    </row>
    <row r="59" spans="1:8" x14ac:dyDescent="0.3">
      <c r="A59" s="71">
        <v>1939</v>
      </c>
      <c r="B59" s="72" t="s">
        <v>1</v>
      </c>
      <c r="C59" s="70"/>
      <c r="D59" s="79">
        <v>29076</v>
      </c>
      <c r="E59" s="80">
        <v>15.3</v>
      </c>
      <c r="G59" s="93">
        <v>29252</v>
      </c>
      <c r="H59" s="87">
        <v>18.39</v>
      </c>
    </row>
    <row r="60" spans="1:8" x14ac:dyDescent="0.3">
      <c r="A60" s="71">
        <v>1940</v>
      </c>
      <c r="B60" s="73">
        <v>8</v>
      </c>
      <c r="C60" s="70"/>
      <c r="D60" s="79">
        <v>29083</v>
      </c>
      <c r="E60" s="80">
        <v>15.36</v>
      </c>
      <c r="G60" s="94">
        <v>29281</v>
      </c>
      <c r="H60" s="87">
        <v>19.2</v>
      </c>
    </row>
    <row r="61" spans="1:8" x14ac:dyDescent="0.3">
      <c r="A61" s="71">
        <v>1941</v>
      </c>
      <c r="B61" s="73">
        <v>8</v>
      </c>
      <c r="C61" s="70"/>
      <c r="D61" s="79">
        <v>29090</v>
      </c>
      <c r="E61" s="80">
        <v>15.45</v>
      </c>
      <c r="G61" s="95">
        <v>29312</v>
      </c>
      <c r="H61" s="87">
        <v>19.829999999999998</v>
      </c>
    </row>
    <row r="62" spans="1:8" x14ac:dyDescent="0.3">
      <c r="A62" s="71">
        <v>1942</v>
      </c>
      <c r="B62" s="73">
        <v>8</v>
      </c>
      <c r="C62" s="70"/>
      <c r="D62" s="79">
        <v>29097</v>
      </c>
      <c r="E62" s="80">
        <v>15.53</v>
      </c>
      <c r="G62" s="96">
        <v>29342</v>
      </c>
      <c r="H62" s="87">
        <v>20.39</v>
      </c>
    </row>
    <row r="63" spans="1:8" x14ac:dyDescent="0.3">
      <c r="A63" s="71">
        <v>1943</v>
      </c>
      <c r="B63" s="73">
        <v>8</v>
      </c>
      <c r="C63" s="70"/>
      <c r="D63" s="79">
        <v>29104</v>
      </c>
      <c r="E63" s="80">
        <v>15.55</v>
      </c>
      <c r="G63" s="97">
        <v>29373</v>
      </c>
      <c r="H63" s="87">
        <v>20.47</v>
      </c>
    </row>
    <row r="64" spans="1:8" x14ac:dyDescent="0.3">
      <c r="A64" s="71">
        <v>1944</v>
      </c>
      <c r="B64" s="73">
        <v>8</v>
      </c>
      <c r="C64" s="70"/>
      <c r="D64" s="79">
        <v>29111</v>
      </c>
      <c r="E64" s="80">
        <v>15.57</v>
      </c>
      <c r="G64" s="98">
        <v>29403</v>
      </c>
      <c r="H64" s="87">
        <v>20.53</v>
      </c>
    </row>
    <row r="65" spans="1:8" x14ac:dyDescent="0.3">
      <c r="A65" s="71">
        <v>1945</v>
      </c>
      <c r="B65" s="73">
        <v>8</v>
      </c>
      <c r="C65" s="70"/>
      <c r="D65" s="79">
        <v>29118</v>
      </c>
      <c r="E65" s="80">
        <v>15.63</v>
      </c>
      <c r="G65" s="86">
        <v>29434</v>
      </c>
      <c r="H65" s="87">
        <v>20.82</v>
      </c>
    </row>
    <row r="66" spans="1:8" x14ac:dyDescent="0.3">
      <c r="A66" s="71">
        <v>1946</v>
      </c>
      <c r="B66" s="73">
        <v>8</v>
      </c>
      <c r="C66" s="70"/>
      <c r="D66" s="79">
        <v>29125</v>
      </c>
      <c r="E66" s="80">
        <v>15.69</v>
      </c>
      <c r="G66" s="88">
        <v>29465</v>
      </c>
      <c r="H66" s="87">
        <v>21.51</v>
      </c>
    </row>
    <row r="67" spans="1:8" x14ac:dyDescent="0.3">
      <c r="A67" s="71">
        <v>1947</v>
      </c>
      <c r="B67" s="73">
        <v>8</v>
      </c>
      <c r="C67" s="70"/>
      <c r="D67" s="79">
        <v>29132</v>
      </c>
      <c r="E67" s="80">
        <v>15.75</v>
      </c>
      <c r="G67" s="89">
        <v>29495</v>
      </c>
      <c r="H67" s="87">
        <v>22.42</v>
      </c>
    </row>
    <row r="68" spans="1:8" x14ac:dyDescent="0.3">
      <c r="A68" s="71">
        <v>1948</v>
      </c>
      <c r="B68" s="73">
        <v>8</v>
      </c>
      <c r="C68" s="70"/>
      <c r="D68" s="79">
        <v>29139</v>
      </c>
      <c r="E68" s="80">
        <v>15.84</v>
      </c>
      <c r="G68" s="90">
        <v>29526</v>
      </c>
      <c r="H68" s="87">
        <v>22.77</v>
      </c>
    </row>
    <row r="69" spans="1:8" x14ac:dyDescent="0.3">
      <c r="A69" s="71">
        <v>1949</v>
      </c>
      <c r="B69" s="73">
        <v>8</v>
      </c>
      <c r="C69" s="70"/>
      <c r="D69" s="79">
        <v>29146</v>
      </c>
      <c r="E69" s="80">
        <v>16.100000000000001</v>
      </c>
      <c r="G69" s="91">
        <v>29556</v>
      </c>
      <c r="H69" s="87">
        <v>24.25</v>
      </c>
    </row>
    <row r="70" spans="1:8" x14ac:dyDescent="0.3">
      <c r="A70" s="71">
        <v>1950</v>
      </c>
      <c r="B70" s="73">
        <v>8</v>
      </c>
      <c r="C70" s="70"/>
      <c r="D70" s="79">
        <v>29153</v>
      </c>
      <c r="E70" s="80">
        <v>16.239999999999998</v>
      </c>
      <c r="G70" s="92">
        <v>29587</v>
      </c>
      <c r="H70" s="87">
        <v>25.46</v>
      </c>
    </row>
    <row r="71" spans="1:8" x14ac:dyDescent="0.3">
      <c r="A71" s="71">
        <v>1951</v>
      </c>
      <c r="B71" s="73">
        <v>8</v>
      </c>
      <c r="C71" s="70"/>
      <c r="D71" s="79">
        <v>29160</v>
      </c>
      <c r="E71" s="80">
        <v>16.239999999999998</v>
      </c>
      <c r="G71" s="93">
        <v>29618</v>
      </c>
      <c r="H71" s="87">
        <v>25.98</v>
      </c>
    </row>
    <row r="72" spans="1:8" x14ac:dyDescent="0.3">
      <c r="A72" s="71">
        <v>1952</v>
      </c>
      <c r="B72" s="73">
        <v>8</v>
      </c>
      <c r="C72" s="70"/>
      <c r="D72" s="79">
        <v>29167</v>
      </c>
      <c r="E72" s="80">
        <v>16.670000000000002</v>
      </c>
      <c r="G72" s="94">
        <v>29646</v>
      </c>
      <c r="H72" s="87">
        <v>26.59</v>
      </c>
    </row>
    <row r="73" spans="1:8" x14ac:dyDescent="0.3">
      <c r="A73" s="71">
        <v>1953</v>
      </c>
      <c r="B73" s="73">
        <v>8</v>
      </c>
      <c r="C73" s="70"/>
      <c r="D73" s="79">
        <v>29174</v>
      </c>
      <c r="E73" s="80">
        <v>16.87</v>
      </c>
      <c r="G73" s="95">
        <v>29677</v>
      </c>
      <c r="H73" s="87">
        <v>26.91</v>
      </c>
    </row>
    <row r="74" spans="1:8" x14ac:dyDescent="0.3">
      <c r="A74" s="71">
        <v>1954</v>
      </c>
      <c r="B74" s="73">
        <v>8</v>
      </c>
      <c r="C74" s="70"/>
      <c r="D74" s="79">
        <v>29181</v>
      </c>
      <c r="E74" s="80">
        <v>17.07</v>
      </c>
      <c r="G74" s="96">
        <v>29707</v>
      </c>
      <c r="H74" s="87">
        <v>27.22</v>
      </c>
    </row>
    <row r="75" spans="1:8" x14ac:dyDescent="0.3">
      <c r="A75" s="71">
        <v>1955</v>
      </c>
      <c r="B75" s="73">
        <v>8</v>
      </c>
      <c r="C75" s="70"/>
      <c r="D75" s="79">
        <v>29188</v>
      </c>
      <c r="E75" s="80">
        <v>17.350000000000001</v>
      </c>
      <c r="G75" s="97">
        <v>29738</v>
      </c>
      <c r="H75" s="87">
        <v>27.66</v>
      </c>
    </row>
    <row r="76" spans="1:8" x14ac:dyDescent="0.3">
      <c r="A76" s="71">
        <v>1956</v>
      </c>
      <c r="B76" s="73">
        <v>8</v>
      </c>
      <c r="C76" s="70"/>
      <c r="D76" s="79">
        <v>29195</v>
      </c>
      <c r="E76" s="80">
        <v>17.55</v>
      </c>
      <c r="G76" s="98">
        <v>29768</v>
      </c>
      <c r="H76" s="87">
        <v>28.42</v>
      </c>
    </row>
    <row r="77" spans="1:8" x14ac:dyDescent="0.3">
      <c r="A77" s="71">
        <v>1957</v>
      </c>
      <c r="B77" s="73">
        <v>8</v>
      </c>
      <c r="C77" s="70"/>
      <c r="D77" s="79">
        <v>29202</v>
      </c>
      <c r="E77" s="80">
        <v>17.8</v>
      </c>
      <c r="G77" s="86">
        <v>29799</v>
      </c>
      <c r="H77" s="87">
        <v>29.5</v>
      </c>
    </row>
    <row r="78" spans="1:8" x14ac:dyDescent="0.3">
      <c r="A78" s="71">
        <v>1958</v>
      </c>
      <c r="B78" s="73">
        <v>8</v>
      </c>
      <c r="C78" s="70"/>
      <c r="D78" s="79">
        <v>29209</v>
      </c>
      <c r="E78" s="80">
        <v>18.100000000000001</v>
      </c>
      <c r="G78" s="88">
        <v>29830</v>
      </c>
      <c r="H78" s="87">
        <v>30.45</v>
      </c>
    </row>
    <row r="79" spans="1:8" x14ac:dyDescent="0.3">
      <c r="A79" s="71">
        <v>1959</v>
      </c>
      <c r="B79" s="73">
        <v>8</v>
      </c>
      <c r="C79" s="70"/>
      <c r="D79" s="79">
        <v>29216</v>
      </c>
      <c r="E79" s="80">
        <v>18.5</v>
      </c>
      <c r="G79" s="89">
        <v>29860</v>
      </c>
      <c r="H79" s="87">
        <v>31.22</v>
      </c>
    </row>
    <row r="80" spans="1:8" x14ac:dyDescent="0.3">
      <c r="A80" s="71">
        <v>1960</v>
      </c>
      <c r="B80" s="73">
        <v>8</v>
      </c>
      <c r="C80" s="70"/>
      <c r="D80" s="79">
        <v>29223</v>
      </c>
      <c r="E80" s="80">
        <v>18.62</v>
      </c>
      <c r="G80" s="90">
        <v>29891</v>
      </c>
      <c r="H80" s="87">
        <v>31.77</v>
      </c>
    </row>
    <row r="81" spans="1:8" x14ac:dyDescent="0.3">
      <c r="A81" s="71">
        <v>1961</v>
      </c>
      <c r="B81" s="73">
        <v>8</v>
      </c>
      <c r="C81" s="70"/>
      <c r="D81" s="79">
        <v>29230</v>
      </c>
      <c r="E81" s="80">
        <v>18.649999999999999</v>
      </c>
      <c r="G81" s="91">
        <v>29921</v>
      </c>
      <c r="H81" s="87">
        <v>31.81</v>
      </c>
    </row>
    <row r="82" spans="1:8" x14ac:dyDescent="0.3">
      <c r="A82" s="71">
        <v>1962</v>
      </c>
      <c r="B82" s="73">
        <v>8</v>
      </c>
      <c r="C82" s="70"/>
      <c r="D82" s="79">
        <v>29237</v>
      </c>
      <c r="E82" s="80">
        <v>18.72</v>
      </c>
      <c r="G82" s="92">
        <v>29952</v>
      </c>
      <c r="H82" s="87">
        <v>32.340000000000003</v>
      </c>
    </row>
    <row r="83" spans="1:8" x14ac:dyDescent="0.3">
      <c r="A83" s="71">
        <v>1963</v>
      </c>
      <c r="B83" s="73">
        <v>8</v>
      </c>
      <c r="C83" s="70"/>
      <c r="D83" s="79">
        <v>29244</v>
      </c>
      <c r="E83" s="80">
        <v>18.87</v>
      </c>
      <c r="G83" s="93">
        <v>29983</v>
      </c>
      <c r="H83" s="87">
        <v>33.43</v>
      </c>
    </row>
    <row r="84" spans="1:8" x14ac:dyDescent="0.3">
      <c r="A84" s="71">
        <v>1964</v>
      </c>
      <c r="B84" s="73">
        <v>8</v>
      </c>
      <c r="C84" s="70"/>
      <c r="D84" s="79">
        <v>29251</v>
      </c>
      <c r="E84" s="80">
        <v>19.02</v>
      </c>
      <c r="G84" s="94">
        <v>30011</v>
      </c>
      <c r="H84" s="87">
        <v>33.67</v>
      </c>
    </row>
    <row r="85" spans="1:8" x14ac:dyDescent="0.3">
      <c r="A85" s="71">
        <v>1965</v>
      </c>
      <c r="B85" s="73">
        <v>8</v>
      </c>
      <c r="C85" s="70"/>
      <c r="D85" s="79">
        <v>29258</v>
      </c>
      <c r="E85" s="80">
        <v>19.09</v>
      </c>
      <c r="G85" s="95">
        <v>30042</v>
      </c>
      <c r="H85" s="87">
        <v>34.39</v>
      </c>
    </row>
    <row r="86" spans="1:8" x14ac:dyDescent="0.3">
      <c r="A86" s="71">
        <v>1966</v>
      </c>
      <c r="B86" s="73">
        <v>8</v>
      </c>
      <c r="C86" s="70"/>
      <c r="D86" s="79">
        <v>29265</v>
      </c>
      <c r="E86" s="80">
        <v>19.3</v>
      </c>
      <c r="G86" s="96">
        <v>30072</v>
      </c>
      <c r="H86" s="87">
        <v>36.26</v>
      </c>
    </row>
    <row r="87" spans="1:8" x14ac:dyDescent="0.3">
      <c r="A87" s="71">
        <v>1967</v>
      </c>
      <c r="B87" s="73">
        <v>8</v>
      </c>
      <c r="C87" s="70"/>
      <c r="D87" s="79">
        <v>29272</v>
      </c>
      <c r="E87" s="80">
        <v>19.3</v>
      </c>
      <c r="G87" s="97">
        <v>30103</v>
      </c>
      <c r="H87" s="87">
        <v>39.590000000000003</v>
      </c>
    </row>
    <row r="88" spans="1:8" x14ac:dyDescent="0.3">
      <c r="A88" s="71">
        <v>1968</v>
      </c>
      <c r="B88" s="73">
        <v>8</v>
      </c>
      <c r="C88" s="70"/>
      <c r="D88" s="79">
        <v>29279</v>
      </c>
      <c r="E88" s="80">
        <v>19.96</v>
      </c>
      <c r="G88" s="98">
        <v>30133</v>
      </c>
      <c r="H88" s="87">
        <v>43.23</v>
      </c>
    </row>
    <row r="89" spans="1:8" x14ac:dyDescent="0.3">
      <c r="A89" s="71">
        <v>1969</v>
      </c>
      <c r="B89" s="73">
        <v>8</v>
      </c>
      <c r="C89" s="70"/>
      <c r="D89" s="79">
        <v>29286</v>
      </c>
      <c r="E89" s="80">
        <v>20.399999999999999</v>
      </c>
      <c r="G89" s="86">
        <v>30164</v>
      </c>
      <c r="H89" s="87">
        <v>46.42</v>
      </c>
    </row>
    <row r="90" spans="1:8" x14ac:dyDescent="0.3">
      <c r="A90" s="71">
        <v>1970</v>
      </c>
      <c r="B90" s="73">
        <v>8</v>
      </c>
      <c r="C90" s="70"/>
      <c r="D90" s="79">
        <v>29293</v>
      </c>
      <c r="E90" s="80">
        <v>21.66</v>
      </c>
      <c r="G90" s="88">
        <v>30195</v>
      </c>
      <c r="H90" s="87">
        <v>47.88</v>
      </c>
    </row>
    <row r="91" spans="1:8" x14ac:dyDescent="0.3">
      <c r="A91" s="71">
        <v>1971</v>
      </c>
      <c r="B91" s="73">
        <v>8</v>
      </c>
      <c r="C91" s="70"/>
      <c r="D91" s="79">
        <v>29300</v>
      </c>
      <c r="E91" s="80">
        <v>22.01</v>
      </c>
      <c r="G91" s="89">
        <v>30225</v>
      </c>
      <c r="H91" s="87">
        <v>45.99</v>
      </c>
    </row>
    <row r="92" spans="1:8" x14ac:dyDescent="0.3">
      <c r="A92" s="71">
        <v>1972</v>
      </c>
      <c r="B92" s="73">
        <v>8</v>
      </c>
      <c r="C92" s="70"/>
      <c r="D92" s="79">
        <v>29307</v>
      </c>
      <c r="E92" s="80">
        <v>22.01</v>
      </c>
      <c r="G92" s="90">
        <v>30256</v>
      </c>
      <c r="H92" s="87">
        <v>45.51</v>
      </c>
    </row>
    <row r="93" spans="1:8" x14ac:dyDescent="0.3">
      <c r="A93" s="74">
        <v>1973</v>
      </c>
      <c r="B93" s="75">
        <v>12.91</v>
      </c>
      <c r="C93" s="76" t="s">
        <v>232</v>
      </c>
      <c r="D93" s="79">
        <v>29313</v>
      </c>
      <c r="E93" s="80">
        <v>22.05</v>
      </c>
      <c r="G93" s="91">
        <v>30286</v>
      </c>
      <c r="H93" s="87">
        <v>46.12</v>
      </c>
    </row>
    <row r="94" spans="1:8" x14ac:dyDescent="0.3">
      <c r="A94" s="71">
        <v>1974</v>
      </c>
      <c r="B94" s="72">
        <v>12.44</v>
      </c>
      <c r="C94" s="70"/>
      <c r="D94" s="79">
        <v>29321</v>
      </c>
      <c r="E94" s="80">
        <v>22.45</v>
      </c>
      <c r="G94" s="92">
        <v>30317</v>
      </c>
      <c r="H94" s="87">
        <v>50.29</v>
      </c>
    </row>
    <row r="95" spans="1:8" x14ac:dyDescent="0.3">
      <c r="A95" s="71">
        <v>1975</v>
      </c>
      <c r="B95" s="72">
        <v>11.97</v>
      </c>
      <c r="C95" s="70"/>
      <c r="D95" s="79">
        <v>29328</v>
      </c>
      <c r="E95" s="80">
        <v>22.4</v>
      </c>
      <c r="G95" s="93">
        <v>30348</v>
      </c>
      <c r="H95" s="87">
        <v>54.24</v>
      </c>
    </row>
    <row r="96" spans="1:8" x14ac:dyDescent="0.3">
      <c r="A96" s="71">
        <v>1976</v>
      </c>
      <c r="B96" s="72">
        <v>12.12</v>
      </c>
      <c r="C96" s="70"/>
      <c r="D96" s="79">
        <v>29335</v>
      </c>
      <c r="E96" s="80">
        <v>22.65</v>
      </c>
      <c r="G96" s="94">
        <v>30376</v>
      </c>
      <c r="H96" s="87">
        <v>56.16</v>
      </c>
    </row>
    <row r="97" spans="1:8" x14ac:dyDescent="0.3">
      <c r="A97" s="71">
        <v>1977</v>
      </c>
      <c r="B97" s="72">
        <v>14.04</v>
      </c>
      <c r="C97" s="70"/>
      <c r="D97" s="79">
        <v>29341</v>
      </c>
      <c r="E97" s="80">
        <v>22.65</v>
      </c>
      <c r="G97" s="95">
        <v>30407</v>
      </c>
      <c r="H97" s="87">
        <v>57.21</v>
      </c>
    </row>
    <row r="98" spans="1:8" x14ac:dyDescent="0.3">
      <c r="A98" s="71">
        <v>1978</v>
      </c>
      <c r="B98" s="72">
        <v>15.88</v>
      </c>
      <c r="C98" s="70"/>
      <c r="D98" s="79">
        <v>29349</v>
      </c>
      <c r="E98" s="80">
        <v>22.65</v>
      </c>
      <c r="G98" s="96">
        <v>30437</v>
      </c>
      <c r="H98" s="87">
        <v>58.14</v>
      </c>
    </row>
    <row r="99" spans="1:8" x14ac:dyDescent="0.3">
      <c r="A99" s="71">
        <v>1979</v>
      </c>
      <c r="B99" s="72">
        <v>17.52</v>
      </c>
      <c r="C99" s="70"/>
      <c r="D99" s="79">
        <v>29356</v>
      </c>
      <c r="E99" s="80">
        <v>22.55</v>
      </c>
      <c r="G99" s="97">
        <v>30468</v>
      </c>
      <c r="H99" s="87">
        <v>58.63</v>
      </c>
    </row>
    <row r="100" spans="1:8" x14ac:dyDescent="0.3">
      <c r="A100" s="71">
        <v>1980</v>
      </c>
      <c r="B100" s="72">
        <v>24.25</v>
      </c>
      <c r="C100" s="70"/>
      <c r="D100" s="79">
        <v>29363</v>
      </c>
      <c r="E100" s="80">
        <v>22.34</v>
      </c>
      <c r="G100" s="98">
        <v>30498</v>
      </c>
      <c r="H100" s="87">
        <v>58.73</v>
      </c>
    </row>
    <row r="101" spans="1:8" x14ac:dyDescent="0.3">
      <c r="A101" s="71">
        <v>1981</v>
      </c>
      <c r="B101" s="72">
        <v>31.81</v>
      </c>
      <c r="C101" s="77"/>
      <c r="D101" s="79">
        <v>29370</v>
      </c>
      <c r="E101" s="80">
        <v>22.18</v>
      </c>
      <c r="G101" s="86">
        <v>30529</v>
      </c>
      <c r="H101" s="87">
        <v>58.23</v>
      </c>
    </row>
    <row r="102" spans="1:8" x14ac:dyDescent="0.3">
      <c r="A102" s="71">
        <v>1982</v>
      </c>
      <c r="B102" s="72">
        <v>46.12</v>
      </c>
      <c r="C102" s="70"/>
      <c r="D102" s="79">
        <v>29377</v>
      </c>
      <c r="E102" s="80">
        <v>21.88</v>
      </c>
      <c r="G102" s="88">
        <v>30560</v>
      </c>
      <c r="H102" s="87">
        <v>57.78</v>
      </c>
    </row>
    <row r="103" spans="1:8" x14ac:dyDescent="0.3">
      <c r="A103" s="71">
        <v>1983</v>
      </c>
      <c r="B103" s="72">
        <v>56.44</v>
      </c>
      <c r="C103" s="70"/>
      <c r="D103" s="79">
        <v>29384</v>
      </c>
      <c r="E103" s="80">
        <v>21.68</v>
      </c>
      <c r="G103" s="89">
        <v>30590</v>
      </c>
      <c r="H103" s="87">
        <v>57.14</v>
      </c>
    </row>
    <row r="104" spans="1:8" x14ac:dyDescent="0.3">
      <c r="A104" s="71">
        <v>1984</v>
      </c>
      <c r="B104" s="72">
        <v>47.54</v>
      </c>
      <c r="C104" s="70"/>
      <c r="D104" s="79">
        <v>29391</v>
      </c>
      <c r="E104" s="80">
        <v>21.48</v>
      </c>
      <c r="G104" s="90">
        <v>30621</v>
      </c>
      <c r="H104" s="87">
        <v>56.82</v>
      </c>
    </row>
    <row r="105" spans="1:8" x14ac:dyDescent="0.3">
      <c r="A105" s="71">
        <v>1985</v>
      </c>
      <c r="B105" s="72">
        <v>65.66</v>
      </c>
      <c r="C105" s="70"/>
      <c r="D105" s="79">
        <v>29398</v>
      </c>
      <c r="E105" s="80">
        <v>21.46</v>
      </c>
      <c r="G105" s="91">
        <v>30651</v>
      </c>
      <c r="H105" s="87">
        <v>56.44</v>
      </c>
    </row>
    <row r="106" spans="1:8" x14ac:dyDescent="0.3">
      <c r="A106" s="71">
        <v>1986</v>
      </c>
      <c r="B106" s="72">
        <v>95.33</v>
      </c>
      <c r="C106" s="70"/>
      <c r="D106" s="79">
        <v>29405</v>
      </c>
      <c r="E106" s="80">
        <v>21.07</v>
      </c>
      <c r="G106" s="92">
        <v>30682</v>
      </c>
      <c r="H106" s="87">
        <v>55.95</v>
      </c>
    </row>
    <row r="107" spans="1:8" x14ac:dyDescent="0.3">
      <c r="A107" s="71">
        <v>1987</v>
      </c>
      <c r="B107" s="72">
        <v>104.3</v>
      </c>
      <c r="C107" s="70"/>
      <c r="D107" s="79">
        <v>29412</v>
      </c>
      <c r="E107" s="80">
        <v>21.2</v>
      </c>
      <c r="G107" s="93">
        <v>30713</v>
      </c>
      <c r="H107" s="87">
        <v>55.16</v>
      </c>
    </row>
    <row r="108" spans="1:8" x14ac:dyDescent="0.3">
      <c r="A108" s="71">
        <v>1988</v>
      </c>
      <c r="B108" s="72">
        <v>45.48</v>
      </c>
      <c r="C108" s="70"/>
      <c r="D108" s="79">
        <v>29419</v>
      </c>
      <c r="E108" s="80">
        <v>20.9</v>
      </c>
      <c r="G108" s="94">
        <v>30742</v>
      </c>
      <c r="H108" s="87">
        <v>53.11</v>
      </c>
    </row>
    <row r="109" spans="1:8" x14ac:dyDescent="0.3">
      <c r="A109" s="71">
        <v>1989</v>
      </c>
      <c r="B109" s="72">
        <v>40.11</v>
      </c>
      <c r="C109" s="70"/>
      <c r="D109" s="79">
        <v>29426</v>
      </c>
      <c r="E109" s="80">
        <v>20.9</v>
      </c>
      <c r="G109" s="95">
        <v>30773</v>
      </c>
      <c r="H109" s="87">
        <v>51.1</v>
      </c>
    </row>
    <row r="110" spans="1:8" x14ac:dyDescent="0.3">
      <c r="A110" s="84">
        <v>1990</v>
      </c>
      <c r="B110" s="85">
        <v>29.2</v>
      </c>
      <c r="C110" s="70"/>
      <c r="D110" s="79">
        <v>29433</v>
      </c>
      <c r="E110" s="80">
        <v>20.79</v>
      </c>
      <c r="G110" s="96">
        <v>30803</v>
      </c>
      <c r="H110" s="87">
        <v>50.12</v>
      </c>
    </row>
    <row r="111" spans="1:8" x14ac:dyDescent="0.3">
      <c r="A111" s="155" t="s">
        <v>233</v>
      </c>
      <c r="B111" s="155"/>
      <c r="C111" s="155"/>
      <c r="D111" s="79">
        <v>29440</v>
      </c>
      <c r="E111" s="80">
        <v>20.94</v>
      </c>
      <c r="G111" s="97">
        <v>30834</v>
      </c>
      <c r="H111" s="87">
        <v>50.38</v>
      </c>
    </row>
    <row r="112" spans="1:8" ht="14.4" customHeight="1" x14ac:dyDescent="0.3">
      <c r="A112" s="155"/>
      <c r="B112" s="155"/>
      <c r="C112" s="155"/>
      <c r="D112" s="79">
        <v>29447</v>
      </c>
      <c r="E112" s="80">
        <v>21.44</v>
      </c>
      <c r="G112" s="98">
        <v>30864</v>
      </c>
      <c r="H112" s="87">
        <v>50.69</v>
      </c>
    </row>
    <row r="113" spans="4:8" ht="14.4" customHeight="1" x14ac:dyDescent="0.3">
      <c r="D113" s="79">
        <v>29454</v>
      </c>
      <c r="E113" s="80">
        <v>21.79</v>
      </c>
      <c r="G113" s="86">
        <v>30895</v>
      </c>
      <c r="H113" s="87">
        <v>50.93</v>
      </c>
    </row>
    <row r="114" spans="4:8" x14ac:dyDescent="0.3">
      <c r="D114" s="79">
        <v>29461</v>
      </c>
      <c r="E114" s="80">
        <v>21.99</v>
      </c>
      <c r="G114" s="88">
        <v>30926</v>
      </c>
      <c r="H114" s="87">
        <v>50.6</v>
      </c>
    </row>
    <row r="115" spans="4:8" x14ac:dyDescent="0.3">
      <c r="D115" s="79">
        <v>29468</v>
      </c>
      <c r="E115" s="80">
        <v>22.98</v>
      </c>
      <c r="G115" s="89">
        <v>30956</v>
      </c>
      <c r="H115" s="87">
        <v>49.34</v>
      </c>
    </row>
    <row r="116" spans="4:8" x14ac:dyDescent="0.3">
      <c r="D116" s="79">
        <v>29475</v>
      </c>
      <c r="E116" s="80">
        <v>23.39</v>
      </c>
      <c r="G116" s="90">
        <v>30987</v>
      </c>
      <c r="H116" s="87">
        <v>48.31</v>
      </c>
    </row>
    <row r="117" spans="4:8" x14ac:dyDescent="0.3">
      <c r="D117" s="79">
        <v>29482</v>
      </c>
      <c r="E117" s="80">
        <v>23.58</v>
      </c>
      <c r="G117" s="91">
        <v>31017</v>
      </c>
      <c r="H117" s="87">
        <v>47.54</v>
      </c>
    </row>
    <row r="118" spans="4:8" x14ac:dyDescent="0.3">
      <c r="D118" s="79">
        <v>29489</v>
      </c>
      <c r="E118" s="80">
        <v>23.91</v>
      </c>
      <c r="G118" s="92">
        <v>31048</v>
      </c>
      <c r="H118" s="87">
        <v>47.17</v>
      </c>
    </row>
    <row r="119" spans="4:8" x14ac:dyDescent="0.3">
      <c r="D119" s="79">
        <v>29496</v>
      </c>
      <c r="E119" s="80">
        <v>24.24</v>
      </c>
      <c r="G119" s="93">
        <v>31079</v>
      </c>
      <c r="H119" s="87">
        <v>47.33</v>
      </c>
    </row>
    <row r="120" spans="4:8" x14ac:dyDescent="0.3">
      <c r="D120" s="79">
        <v>29503</v>
      </c>
      <c r="E120" s="80">
        <v>24.91</v>
      </c>
      <c r="G120" s="94">
        <v>31107</v>
      </c>
      <c r="H120" s="87">
        <v>49.36</v>
      </c>
    </row>
    <row r="121" spans="4:8" x14ac:dyDescent="0.3">
      <c r="D121" s="79">
        <v>29510</v>
      </c>
      <c r="E121" s="80">
        <v>24.91</v>
      </c>
      <c r="G121" s="95">
        <v>31138</v>
      </c>
      <c r="H121" s="87">
        <v>51.93</v>
      </c>
    </row>
    <row r="122" spans="4:8" x14ac:dyDescent="0.3">
      <c r="D122" s="79">
        <v>29517</v>
      </c>
      <c r="E122" s="80">
        <v>25.01</v>
      </c>
      <c r="G122" s="96">
        <v>31168</v>
      </c>
      <c r="H122" s="87">
        <v>53.76</v>
      </c>
    </row>
    <row r="123" spans="4:8" x14ac:dyDescent="0.3">
      <c r="D123" s="79">
        <v>29524</v>
      </c>
      <c r="E123" s="80">
        <v>25.01</v>
      </c>
      <c r="G123" s="97">
        <v>31199</v>
      </c>
      <c r="H123" s="87">
        <v>54.92</v>
      </c>
    </row>
    <row r="124" spans="4:8" x14ac:dyDescent="0.3">
      <c r="D124" s="79">
        <v>29531</v>
      </c>
      <c r="E124" s="80">
        <v>25.26</v>
      </c>
      <c r="G124" s="98">
        <v>31229</v>
      </c>
      <c r="H124" s="87">
        <v>57</v>
      </c>
    </row>
    <row r="125" spans="4:8" x14ac:dyDescent="0.3">
      <c r="D125" s="79">
        <v>29538</v>
      </c>
      <c r="E125" s="80">
        <v>25.75</v>
      </c>
      <c r="G125" s="86">
        <v>31260</v>
      </c>
      <c r="H125" s="87">
        <v>59.06</v>
      </c>
    </row>
    <row r="126" spans="4:8" x14ac:dyDescent="0.3">
      <c r="D126" s="79">
        <v>29544</v>
      </c>
      <c r="E126" s="80">
        <v>26.25</v>
      </c>
      <c r="G126" s="88">
        <v>31291</v>
      </c>
      <c r="H126" s="87">
        <v>60.98</v>
      </c>
    </row>
    <row r="127" spans="4:8" x14ac:dyDescent="0.3">
      <c r="D127" s="79">
        <v>29552</v>
      </c>
      <c r="E127" s="80">
        <v>26.5</v>
      </c>
      <c r="G127" s="89">
        <v>31321</v>
      </c>
      <c r="H127" s="87">
        <v>62.29</v>
      </c>
    </row>
    <row r="128" spans="4:8" x14ac:dyDescent="0.3">
      <c r="D128" s="79">
        <v>29559</v>
      </c>
      <c r="E128" s="80">
        <v>26.8</v>
      </c>
      <c r="G128" s="90">
        <v>31352</v>
      </c>
      <c r="H128" s="87">
        <v>63.39</v>
      </c>
    </row>
    <row r="129" spans="4:8" x14ac:dyDescent="0.3">
      <c r="D129" s="79">
        <v>29566</v>
      </c>
      <c r="E129" s="80">
        <v>27.35</v>
      </c>
      <c r="G129" s="91">
        <v>31382</v>
      </c>
      <c r="H129" s="87">
        <v>65.66</v>
      </c>
    </row>
    <row r="130" spans="4:8" x14ac:dyDescent="0.3">
      <c r="D130" s="79">
        <v>29573</v>
      </c>
      <c r="E130" s="80">
        <v>28.35</v>
      </c>
      <c r="G130" s="92">
        <v>31413</v>
      </c>
      <c r="H130" s="87">
        <v>68.55</v>
      </c>
    </row>
    <row r="131" spans="4:8" x14ac:dyDescent="0.3">
      <c r="D131" s="79">
        <v>29581</v>
      </c>
      <c r="E131" s="80">
        <v>29.25</v>
      </c>
      <c r="G131" s="93">
        <v>31444</v>
      </c>
      <c r="H131" s="87">
        <v>70.3</v>
      </c>
    </row>
    <row r="132" spans="4:8" x14ac:dyDescent="0.3">
      <c r="D132" s="79">
        <v>29588</v>
      </c>
      <c r="E132" s="80">
        <v>29.05</v>
      </c>
      <c r="G132" s="94">
        <v>31472</v>
      </c>
      <c r="H132" s="87">
        <v>71.790000000000006</v>
      </c>
    </row>
    <row r="133" spans="4:8" x14ac:dyDescent="0.3">
      <c r="D133" s="79">
        <v>29594</v>
      </c>
      <c r="E133" s="80">
        <v>29.05</v>
      </c>
      <c r="G133" s="95">
        <v>31503</v>
      </c>
      <c r="H133" s="87">
        <v>73.48</v>
      </c>
    </row>
    <row r="134" spans="4:8" x14ac:dyDescent="0.3">
      <c r="D134" s="79">
        <v>29601</v>
      </c>
      <c r="E134" s="80">
        <v>28.85</v>
      </c>
      <c r="G134" s="96">
        <v>31533</v>
      </c>
      <c r="H134" s="87">
        <v>75.02</v>
      </c>
    </row>
    <row r="135" spans="4:8" x14ac:dyDescent="0.3">
      <c r="D135" s="79">
        <v>29608</v>
      </c>
      <c r="E135" s="80">
        <v>28.85</v>
      </c>
      <c r="G135" s="97">
        <v>31564</v>
      </c>
      <c r="H135" s="87">
        <v>76.97</v>
      </c>
    </row>
    <row r="136" spans="4:8" x14ac:dyDescent="0.3">
      <c r="D136" s="79">
        <v>29615</v>
      </c>
      <c r="E136" s="80">
        <v>28.9</v>
      </c>
      <c r="G136" s="98">
        <v>31594</v>
      </c>
      <c r="H136" s="87">
        <v>81.36</v>
      </c>
    </row>
    <row r="137" spans="4:8" x14ac:dyDescent="0.3">
      <c r="D137" s="79">
        <v>29621</v>
      </c>
      <c r="E137" s="80">
        <v>28.79</v>
      </c>
      <c r="G137" s="86">
        <v>31625</v>
      </c>
      <c r="H137" s="87">
        <v>84.4</v>
      </c>
    </row>
    <row r="138" spans="4:8" x14ac:dyDescent="0.3">
      <c r="D138" s="79">
        <v>29629</v>
      </c>
      <c r="E138" s="80">
        <v>28.79</v>
      </c>
      <c r="G138" s="88">
        <v>31656</v>
      </c>
      <c r="H138" s="87">
        <v>87.72</v>
      </c>
    </row>
    <row r="139" spans="4:8" x14ac:dyDescent="0.3">
      <c r="D139" s="79">
        <v>29636</v>
      </c>
      <c r="E139" s="80">
        <v>28.85</v>
      </c>
      <c r="G139" s="89">
        <v>31686</v>
      </c>
      <c r="H139" s="87">
        <v>91.48</v>
      </c>
    </row>
    <row r="140" spans="4:8" x14ac:dyDescent="0.3">
      <c r="D140" s="79">
        <v>29643</v>
      </c>
      <c r="E140" s="80">
        <v>28.85</v>
      </c>
      <c r="G140" s="90">
        <v>31717</v>
      </c>
      <c r="H140" s="87">
        <v>94.19</v>
      </c>
    </row>
    <row r="141" spans="4:8" x14ac:dyDescent="0.3">
      <c r="D141" s="79">
        <v>29650</v>
      </c>
      <c r="E141" s="80">
        <v>28.72</v>
      </c>
      <c r="G141" s="91">
        <v>31747</v>
      </c>
      <c r="H141" s="87">
        <v>95.33</v>
      </c>
    </row>
    <row r="142" spans="4:8" x14ac:dyDescent="0.3">
      <c r="D142" s="79">
        <v>29657</v>
      </c>
      <c r="E142" s="80">
        <v>28.72</v>
      </c>
      <c r="G142" s="92">
        <v>31778</v>
      </c>
      <c r="H142" s="87">
        <v>95.89</v>
      </c>
    </row>
    <row r="143" spans="4:8" x14ac:dyDescent="0.3">
      <c r="D143" s="79">
        <v>29664</v>
      </c>
      <c r="E143" s="80">
        <v>28.72</v>
      </c>
      <c r="G143" s="93">
        <v>31809</v>
      </c>
      <c r="H143" s="87">
        <v>96.2</v>
      </c>
    </row>
    <row r="144" spans="4:8" x14ac:dyDescent="0.3">
      <c r="D144" s="79">
        <v>29671</v>
      </c>
      <c r="E144" s="80">
        <v>28.37</v>
      </c>
      <c r="G144" s="94">
        <v>31837</v>
      </c>
      <c r="H144" s="87">
        <v>96.25</v>
      </c>
    </row>
    <row r="145" spans="4:8" x14ac:dyDescent="0.3">
      <c r="D145" s="79">
        <v>29678</v>
      </c>
      <c r="E145" s="80">
        <v>28.32</v>
      </c>
      <c r="G145" s="95">
        <v>31868</v>
      </c>
      <c r="H145" s="87">
        <v>95.79</v>
      </c>
    </row>
    <row r="146" spans="4:8" x14ac:dyDescent="0.3">
      <c r="D146" s="79">
        <v>29685</v>
      </c>
      <c r="E146" s="80">
        <v>28.31</v>
      </c>
      <c r="G146" s="96">
        <v>31898</v>
      </c>
      <c r="H146" s="87">
        <v>94.79</v>
      </c>
    </row>
    <row r="147" spans="4:8" x14ac:dyDescent="0.3">
      <c r="D147" s="79">
        <v>29691</v>
      </c>
      <c r="E147" s="80">
        <v>28.26</v>
      </c>
      <c r="G147" s="97">
        <v>31929</v>
      </c>
      <c r="H147" s="87">
        <v>93.76</v>
      </c>
    </row>
    <row r="148" spans="4:8" x14ac:dyDescent="0.3">
      <c r="D148" s="79">
        <v>29699</v>
      </c>
      <c r="E148" s="80">
        <v>28.56</v>
      </c>
      <c r="G148" s="98">
        <v>31959</v>
      </c>
      <c r="H148" s="87">
        <v>92.91</v>
      </c>
    </row>
    <row r="149" spans="4:8" x14ac:dyDescent="0.3">
      <c r="D149" s="79">
        <v>29706</v>
      </c>
      <c r="E149" s="80">
        <v>28.56</v>
      </c>
      <c r="G149" s="86">
        <v>31990</v>
      </c>
      <c r="H149" s="87">
        <v>92.15</v>
      </c>
    </row>
    <row r="150" spans="4:8" x14ac:dyDescent="0.3">
      <c r="D150" s="79">
        <v>29713</v>
      </c>
      <c r="E150" s="80">
        <v>28.16</v>
      </c>
      <c r="G150" s="88">
        <v>32021</v>
      </c>
      <c r="H150" s="87">
        <v>91.02</v>
      </c>
    </row>
    <row r="151" spans="4:8" x14ac:dyDescent="0.3">
      <c r="D151" s="79">
        <v>29720</v>
      </c>
      <c r="E151" s="80">
        <v>28.16</v>
      </c>
      <c r="G151" s="89">
        <v>32051</v>
      </c>
      <c r="H151" s="87">
        <v>90.3</v>
      </c>
    </row>
    <row r="152" spans="4:8" x14ac:dyDescent="0.3">
      <c r="D152" s="79">
        <v>29727</v>
      </c>
      <c r="E152" s="80">
        <v>28.16</v>
      </c>
      <c r="G152" s="90">
        <v>32082</v>
      </c>
      <c r="H152" s="87">
        <v>92.37</v>
      </c>
    </row>
    <row r="153" spans="4:8" x14ac:dyDescent="0.3">
      <c r="D153" s="79">
        <v>29734</v>
      </c>
      <c r="E153" s="80">
        <v>28.01</v>
      </c>
      <c r="G153" s="91">
        <v>32112</v>
      </c>
      <c r="H153" s="87">
        <v>104.29</v>
      </c>
    </row>
    <row r="154" spans="4:8" x14ac:dyDescent="0.3">
      <c r="D154" s="79">
        <v>29741</v>
      </c>
      <c r="E154" s="80">
        <v>28.01</v>
      </c>
      <c r="G154" s="92">
        <v>32143</v>
      </c>
      <c r="H154" s="87">
        <v>122.54</v>
      </c>
    </row>
    <row r="155" spans="4:8" x14ac:dyDescent="0.3">
      <c r="D155" s="79">
        <v>29748</v>
      </c>
      <c r="E155" s="80">
        <v>28.13</v>
      </c>
      <c r="G155" s="93">
        <v>32174</v>
      </c>
      <c r="H155" s="87">
        <v>135.88</v>
      </c>
    </row>
    <row r="156" spans="4:8" x14ac:dyDescent="0.3">
      <c r="D156" s="79">
        <v>29755</v>
      </c>
      <c r="E156" s="80">
        <v>28.45</v>
      </c>
      <c r="G156" s="94">
        <v>32203</v>
      </c>
      <c r="H156" s="87">
        <v>117.16</v>
      </c>
    </row>
    <row r="157" spans="4:8" x14ac:dyDescent="0.3">
      <c r="D157" s="79">
        <v>29762</v>
      </c>
      <c r="E157" s="80">
        <v>28.85</v>
      </c>
      <c r="G157" s="95">
        <v>32234</v>
      </c>
      <c r="H157" s="87">
        <v>81.03</v>
      </c>
    </row>
    <row r="158" spans="4:8" x14ac:dyDescent="0.3">
      <c r="D158" s="79">
        <v>29769</v>
      </c>
      <c r="E158" s="80">
        <v>29.35</v>
      </c>
      <c r="G158" s="96">
        <v>32264</v>
      </c>
      <c r="H158" s="87">
        <v>60.59</v>
      </c>
    </row>
    <row r="159" spans="4:8" x14ac:dyDescent="0.3">
      <c r="D159" s="79">
        <v>29776</v>
      </c>
      <c r="E159" s="80">
        <v>30.1</v>
      </c>
      <c r="G159" s="97">
        <v>32295</v>
      </c>
      <c r="H159" s="87">
        <v>46.76</v>
      </c>
    </row>
    <row r="160" spans="4:8" x14ac:dyDescent="0.3">
      <c r="D160" s="79">
        <v>29783</v>
      </c>
      <c r="E160" s="80">
        <v>30.63</v>
      </c>
      <c r="G160" s="98">
        <v>32325</v>
      </c>
      <c r="H160" s="87">
        <v>40.72</v>
      </c>
    </row>
    <row r="161" spans="4:8" x14ac:dyDescent="0.3">
      <c r="D161" s="79">
        <v>29790</v>
      </c>
      <c r="E161" s="80">
        <v>31.17</v>
      </c>
      <c r="G161" s="86">
        <v>32356</v>
      </c>
      <c r="H161" s="87">
        <v>39.9</v>
      </c>
    </row>
    <row r="162" spans="4:8" x14ac:dyDescent="0.3">
      <c r="D162" s="79">
        <v>29797</v>
      </c>
      <c r="E162" s="80">
        <v>32.67</v>
      </c>
      <c r="G162" s="88">
        <v>32387</v>
      </c>
      <c r="H162" s="87">
        <v>39.9</v>
      </c>
    </row>
    <row r="163" spans="4:8" x14ac:dyDescent="0.3">
      <c r="D163" s="79">
        <v>29804</v>
      </c>
      <c r="E163" s="80">
        <v>33.32</v>
      </c>
      <c r="G163" s="89">
        <v>32417</v>
      </c>
      <c r="H163" s="87">
        <v>40.03</v>
      </c>
    </row>
    <row r="164" spans="4:8" x14ac:dyDescent="0.3">
      <c r="D164" s="79">
        <v>29811</v>
      </c>
      <c r="E164" s="80">
        <v>33.72</v>
      </c>
      <c r="G164" s="90">
        <v>32448</v>
      </c>
      <c r="H164" s="87">
        <v>41.65</v>
      </c>
    </row>
    <row r="165" spans="4:8" x14ac:dyDescent="0.3">
      <c r="D165" s="79">
        <v>29818</v>
      </c>
      <c r="E165" s="80">
        <v>33.75</v>
      </c>
      <c r="G165" s="91">
        <v>32478</v>
      </c>
      <c r="H165" s="87">
        <v>45.48</v>
      </c>
    </row>
    <row r="166" spans="4:8" x14ac:dyDescent="0.3">
      <c r="D166" s="79">
        <v>29825</v>
      </c>
      <c r="E166" s="80">
        <v>33.81</v>
      </c>
      <c r="G166" s="92">
        <v>32509</v>
      </c>
      <c r="H166" s="87">
        <v>49.37</v>
      </c>
    </row>
    <row r="167" spans="4:8" x14ac:dyDescent="0.3">
      <c r="D167" s="79">
        <v>29832</v>
      </c>
      <c r="E167" s="80">
        <v>33.909999999999997</v>
      </c>
      <c r="G167" s="93">
        <v>32540</v>
      </c>
      <c r="H167" s="87">
        <v>48.7</v>
      </c>
    </row>
    <row r="168" spans="4:8" x14ac:dyDescent="0.3">
      <c r="D168" s="79">
        <v>29839</v>
      </c>
      <c r="E168" s="80">
        <v>33.97</v>
      </c>
      <c r="G168" s="94">
        <v>32568</v>
      </c>
      <c r="H168" s="87">
        <v>47.3</v>
      </c>
    </row>
    <row r="169" spans="4:8" x14ac:dyDescent="0.3">
      <c r="D169" s="79">
        <v>29846</v>
      </c>
      <c r="E169" s="80">
        <v>33.950000000000003</v>
      </c>
      <c r="G169" s="95">
        <v>32599</v>
      </c>
      <c r="H169" s="87">
        <v>46.91</v>
      </c>
    </row>
    <row r="170" spans="4:8" x14ac:dyDescent="0.3">
      <c r="D170" s="79">
        <v>29853</v>
      </c>
      <c r="E170" s="80">
        <v>33.89</v>
      </c>
      <c r="G170" s="96">
        <v>32629</v>
      </c>
      <c r="H170" s="87">
        <v>49.15</v>
      </c>
    </row>
    <row r="171" spans="4:8" x14ac:dyDescent="0.3">
      <c r="D171" s="79">
        <v>29860</v>
      </c>
      <c r="E171" s="80">
        <v>33.75</v>
      </c>
      <c r="G171" s="97">
        <v>32660</v>
      </c>
      <c r="H171" s="87">
        <v>51.97</v>
      </c>
    </row>
    <row r="172" spans="4:8" x14ac:dyDescent="0.3">
      <c r="D172" s="79">
        <v>29867</v>
      </c>
      <c r="E172" s="80">
        <v>34</v>
      </c>
      <c r="G172" s="98">
        <v>32690</v>
      </c>
      <c r="H172" s="87">
        <v>51.5</v>
      </c>
    </row>
    <row r="173" spans="4:8" x14ac:dyDescent="0.3">
      <c r="D173" s="79">
        <v>29874</v>
      </c>
      <c r="E173" s="80">
        <v>33.94</v>
      </c>
      <c r="G173" s="86">
        <v>32721</v>
      </c>
      <c r="H173" s="87">
        <v>38.119999999999997</v>
      </c>
    </row>
    <row r="174" spans="4:8" x14ac:dyDescent="0.3">
      <c r="D174" s="79">
        <v>29881</v>
      </c>
      <c r="E174" s="80">
        <v>33.74</v>
      </c>
      <c r="G174" s="88">
        <v>32752</v>
      </c>
      <c r="H174" s="87">
        <v>35.24</v>
      </c>
    </row>
    <row r="175" spans="4:8" x14ac:dyDescent="0.3">
      <c r="D175" s="79">
        <v>29888</v>
      </c>
      <c r="E175" s="80">
        <v>33.69</v>
      </c>
      <c r="G175" s="89">
        <v>32782</v>
      </c>
      <c r="H175" s="87">
        <v>37.4</v>
      </c>
    </row>
    <row r="176" spans="4:8" x14ac:dyDescent="0.3">
      <c r="D176" s="79">
        <v>29895</v>
      </c>
      <c r="E176" s="80">
        <v>33.69</v>
      </c>
      <c r="G176" s="90">
        <v>32813</v>
      </c>
      <c r="H176" s="87">
        <v>39.51</v>
      </c>
    </row>
    <row r="177" spans="4:8" x14ac:dyDescent="0.3">
      <c r="D177" s="79">
        <v>29902</v>
      </c>
      <c r="E177" s="80">
        <v>33.590000000000003</v>
      </c>
      <c r="G177" s="91">
        <v>32843</v>
      </c>
      <c r="H177" s="87">
        <v>40.11</v>
      </c>
    </row>
    <row r="178" spans="4:8" x14ac:dyDescent="0.3">
      <c r="D178" s="79">
        <v>29909</v>
      </c>
      <c r="E178" s="80">
        <v>33.33</v>
      </c>
      <c r="G178" s="92">
        <v>32874</v>
      </c>
      <c r="H178" s="87">
        <v>42.08</v>
      </c>
    </row>
    <row r="179" spans="4:8" x14ac:dyDescent="0.3">
      <c r="D179" s="79">
        <v>29916</v>
      </c>
      <c r="E179" s="80">
        <v>32.979999999999997</v>
      </c>
      <c r="G179" s="93">
        <v>32905</v>
      </c>
      <c r="H179" s="87">
        <v>44.87</v>
      </c>
    </row>
    <row r="180" spans="4:8" x14ac:dyDescent="0.3">
      <c r="D180" s="79">
        <v>29923</v>
      </c>
      <c r="E180" s="80">
        <v>32.950000000000003</v>
      </c>
      <c r="G180" s="94">
        <v>32933</v>
      </c>
      <c r="H180" s="87">
        <v>47.15</v>
      </c>
    </row>
    <row r="181" spans="4:8" x14ac:dyDescent="0.3">
      <c r="D181" s="79">
        <v>29930</v>
      </c>
      <c r="E181" s="80">
        <v>33.200000000000003</v>
      </c>
      <c r="G181" s="95">
        <v>32964</v>
      </c>
      <c r="H181" s="87">
        <v>47.2</v>
      </c>
    </row>
    <row r="182" spans="4:8" x14ac:dyDescent="0.3">
      <c r="D182" s="79">
        <v>29937</v>
      </c>
      <c r="E182" s="80">
        <v>33.200000000000003</v>
      </c>
      <c r="G182" s="96">
        <v>32994</v>
      </c>
      <c r="H182" s="87">
        <v>42.62</v>
      </c>
    </row>
    <row r="183" spans="4:8" x14ac:dyDescent="0.3">
      <c r="D183" s="79">
        <v>29944</v>
      </c>
      <c r="E183" s="80">
        <v>33.450000000000003</v>
      </c>
      <c r="G183" s="97">
        <v>33025</v>
      </c>
      <c r="H183" s="87">
        <v>35.159999999999997</v>
      </c>
    </row>
    <row r="184" spans="4:8" x14ac:dyDescent="0.3">
      <c r="D184" s="79">
        <v>29950</v>
      </c>
      <c r="E184" s="80">
        <v>33.9</v>
      </c>
      <c r="G184" s="98">
        <v>33055</v>
      </c>
      <c r="H184" s="87">
        <v>33.049999999999997</v>
      </c>
    </row>
    <row r="185" spans="4:8" x14ac:dyDescent="0.3">
      <c r="D185" s="79">
        <v>29958</v>
      </c>
      <c r="E185" s="80">
        <v>34.049999999999997</v>
      </c>
      <c r="G185" s="86">
        <v>33086</v>
      </c>
      <c r="H185" s="87">
        <v>31.27</v>
      </c>
    </row>
    <row r="186" spans="4:8" x14ac:dyDescent="0.3">
      <c r="D186" s="79">
        <v>29965</v>
      </c>
      <c r="E186" s="80">
        <v>33.85</v>
      </c>
      <c r="G186" s="88">
        <v>33117</v>
      </c>
      <c r="H186" s="87">
        <v>31.11</v>
      </c>
    </row>
    <row r="187" spans="4:8" x14ac:dyDescent="0.3">
      <c r="D187" s="79">
        <v>29972</v>
      </c>
      <c r="E187" s="80">
        <v>34.299999999999997</v>
      </c>
      <c r="G187" s="89">
        <v>33147</v>
      </c>
      <c r="H187" s="87">
        <v>31.52</v>
      </c>
    </row>
    <row r="188" spans="4:8" x14ac:dyDescent="0.3">
      <c r="D188" s="79">
        <v>29979</v>
      </c>
      <c r="E188" s="80">
        <v>34.6</v>
      </c>
      <c r="G188" s="90">
        <v>33178</v>
      </c>
      <c r="H188" s="87">
        <v>29.56</v>
      </c>
    </row>
    <row r="189" spans="4:8" x14ac:dyDescent="0.3">
      <c r="D189" s="79">
        <v>29986</v>
      </c>
      <c r="E189" s="80">
        <v>35.15</v>
      </c>
      <c r="G189" s="91">
        <v>33208</v>
      </c>
      <c r="H189" s="87">
        <v>29.23</v>
      </c>
    </row>
    <row r="190" spans="4:8" x14ac:dyDescent="0.3">
      <c r="D190" s="79">
        <v>29993</v>
      </c>
      <c r="E190" s="80">
        <v>35.799999999999997</v>
      </c>
      <c r="G190" s="92">
        <v>33239</v>
      </c>
      <c r="H190" s="87">
        <v>27.14</v>
      </c>
    </row>
    <row r="191" spans="4:8" x14ac:dyDescent="0.3">
      <c r="D191" s="79">
        <v>30000</v>
      </c>
      <c r="E191" s="80">
        <v>36.5</v>
      </c>
      <c r="G191" s="93">
        <v>33270</v>
      </c>
      <c r="H191" s="87">
        <v>25.71</v>
      </c>
    </row>
    <row r="192" spans="4:8" x14ac:dyDescent="0.3">
      <c r="D192" s="79">
        <v>30007</v>
      </c>
      <c r="E192" s="80">
        <v>36.65</v>
      </c>
      <c r="G192" s="94">
        <v>33298</v>
      </c>
      <c r="H192" s="87">
        <v>24.29</v>
      </c>
    </row>
    <row r="193" spans="4:8" x14ac:dyDescent="0.3">
      <c r="D193" s="79">
        <v>30014</v>
      </c>
      <c r="E193" s="80">
        <v>35.65</v>
      </c>
      <c r="G193" s="95">
        <v>33329</v>
      </c>
      <c r="H193" s="87">
        <v>23.62</v>
      </c>
    </row>
    <row r="194" spans="4:8" x14ac:dyDescent="0.3">
      <c r="D194" s="79">
        <v>30021</v>
      </c>
      <c r="E194" s="80">
        <v>35.15</v>
      </c>
      <c r="G194" s="96">
        <v>33359</v>
      </c>
      <c r="H194" s="87">
        <v>23.1</v>
      </c>
    </row>
    <row r="195" spans="4:8" x14ac:dyDescent="0.3">
      <c r="D195" s="79">
        <v>30028</v>
      </c>
      <c r="E195" s="80">
        <v>35.15</v>
      </c>
      <c r="G195" s="97">
        <v>33390</v>
      </c>
      <c r="H195" s="87">
        <v>21.79</v>
      </c>
    </row>
    <row r="196" spans="4:8" x14ac:dyDescent="0.3">
      <c r="D196" s="79">
        <v>30035</v>
      </c>
      <c r="E196" s="80">
        <v>35.15</v>
      </c>
      <c r="G196" s="98">
        <v>33420</v>
      </c>
      <c r="H196" s="87">
        <v>20.99</v>
      </c>
    </row>
    <row r="197" spans="4:8" x14ac:dyDescent="0.3">
      <c r="D197" s="79">
        <v>30042</v>
      </c>
      <c r="E197" s="80">
        <v>35.15</v>
      </c>
      <c r="G197" s="86">
        <v>33451</v>
      </c>
      <c r="H197" s="87">
        <v>20.55</v>
      </c>
    </row>
    <row r="198" spans="4:8" x14ac:dyDescent="0.3">
      <c r="D198" s="79">
        <v>30048</v>
      </c>
      <c r="E198" s="80">
        <v>36.15</v>
      </c>
      <c r="G198" s="88">
        <v>33482</v>
      </c>
      <c r="H198" s="87">
        <v>21.72</v>
      </c>
    </row>
    <row r="199" spans="4:8" x14ac:dyDescent="0.3">
      <c r="D199" s="79">
        <v>30056</v>
      </c>
      <c r="E199" s="80">
        <v>37.11</v>
      </c>
      <c r="G199" s="89">
        <v>33512</v>
      </c>
      <c r="H199" s="87">
        <v>21.29</v>
      </c>
    </row>
    <row r="200" spans="4:8" x14ac:dyDescent="0.3">
      <c r="D200" s="79">
        <v>30063</v>
      </c>
      <c r="E200" s="80">
        <v>39.6</v>
      </c>
      <c r="G200" s="90">
        <v>33543</v>
      </c>
      <c r="H200" s="87">
        <v>20.52</v>
      </c>
    </row>
    <row r="201" spans="4:8" x14ac:dyDescent="0.3">
      <c r="D201" s="79">
        <v>30070</v>
      </c>
      <c r="E201" s="80">
        <v>40.450000000000003</v>
      </c>
      <c r="G201" s="91">
        <v>33573</v>
      </c>
      <c r="H201" s="87">
        <v>19.95</v>
      </c>
    </row>
    <row r="202" spans="4:8" x14ac:dyDescent="0.3">
      <c r="D202" s="79">
        <v>30077</v>
      </c>
      <c r="E202" s="80">
        <v>40.450000000000003</v>
      </c>
      <c r="G202" s="92">
        <v>33604</v>
      </c>
      <c r="H202" s="87">
        <v>18.98</v>
      </c>
    </row>
    <row r="203" spans="4:8" x14ac:dyDescent="0.3">
      <c r="D203" s="79">
        <v>30084</v>
      </c>
      <c r="E203" s="80">
        <v>41.95</v>
      </c>
      <c r="G203" s="93">
        <v>33635</v>
      </c>
      <c r="H203" s="87">
        <v>18.22</v>
      </c>
    </row>
    <row r="204" spans="4:8" x14ac:dyDescent="0.3">
      <c r="D204" s="79">
        <v>30091</v>
      </c>
      <c r="E204" s="80">
        <v>43.45</v>
      </c>
      <c r="G204" s="94">
        <v>33664</v>
      </c>
      <c r="H204" s="87">
        <v>16.600000000000001</v>
      </c>
    </row>
    <row r="205" spans="4:8" x14ac:dyDescent="0.3">
      <c r="D205" s="79">
        <v>30098</v>
      </c>
      <c r="E205" s="80">
        <v>45.47</v>
      </c>
      <c r="G205" s="95">
        <v>33695</v>
      </c>
      <c r="H205" s="87">
        <v>15.75</v>
      </c>
    </row>
    <row r="206" spans="4:8" x14ac:dyDescent="0.3">
      <c r="D206" s="79">
        <v>30105</v>
      </c>
      <c r="E206" s="80">
        <v>47.46</v>
      </c>
      <c r="G206" s="96">
        <v>33725</v>
      </c>
      <c r="H206" s="87">
        <v>15.56</v>
      </c>
    </row>
    <row r="207" spans="4:8" x14ac:dyDescent="0.3">
      <c r="D207" s="79">
        <v>30112</v>
      </c>
      <c r="E207" s="80">
        <v>49.96</v>
      </c>
      <c r="G207" s="97">
        <v>33756</v>
      </c>
      <c r="H207" s="87">
        <v>16.010000000000002</v>
      </c>
    </row>
    <row r="208" spans="4:8" x14ac:dyDescent="0.3">
      <c r="D208" s="79">
        <v>30119</v>
      </c>
      <c r="E208" s="80">
        <v>52.46</v>
      </c>
      <c r="G208" s="98">
        <v>33786</v>
      </c>
      <c r="H208" s="87">
        <v>18.07</v>
      </c>
    </row>
    <row r="209" spans="4:8" x14ac:dyDescent="0.3">
      <c r="D209" s="79">
        <v>30126</v>
      </c>
      <c r="E209" s="80">
        <v>52.46</v>
      </c>
      <c r="G209" s="86">
        <v>33817</v>
      </c>
      <c r="H209" s="87">
        <v>19.54</v>
      </c>
    </row>
    <row r="210" spans="4:8" x14ac:dyDescent="0.3">
      <c r="D210" s="79">
        <v>30133</v>
      </c>
      <c r="E210" s="80">
        <v>52.46</v>
      </c>
      <c r="G210" s="88">
        <v>33848</v>
      </c>
      <c r="H210" s="87">
        <v>20.16</v>
      </c>
    </row>
    <row r="211" spans="4:8" x14ac:dyDescent="0.3">
      <c r="D211" s="79">
        <v>30140</v>
      </c>
      <c r="E211" s="80">
        <v>52.46</v>
      </c>
      <c r="G211" s="89">
        <v>33878</v>
      </c>
      <c r="H211" s="87">
        <v>21.86</v>
      </c>
    </row>
    <row r="212" spans="4:8" x14ac:dyDescent="0.3">
      <c r="D212" s="79">
        <v>30147</v>
      </c>
      <c r="E212" s="80">
        <v>52.96</v>
      </c>
      <c r="G212" s="90">
        <v>33909</v>
      </c>
      <c r="H212" s="87">
        <v>21.79</v>
      </c>
    </row>
    <row r="213" spans="4:8" x14ac:dyDescent="0.3">
      <c r="D213" s="79">
        <v>30154</v>
      </c>
      <c r="E213" s="80">
        <v>53.52</v>
      </c>
      <c r="G213" s="91">
        <v>33939</v>
      </c>
      <c r="H213" s="87">
        <v>22.76</v>
      </c>
    </row>
    <row r="214" spans="4:8" x14ac:dyDescent="0.3">
      <c r="D214" s="79">
        <v>30161</v>
      </c>
      <c r="E214" s="80">
        <v>53.97</v>
      </c>
      <c r="G214" s="92">
        <v>33970</v>
      </c>
      <c r="H214" s="87">
        <v>22.79</v>
      </c>
    </row>
    <row r="215" spans="4:8" x14ac:dyDescent="0.3">
      <c r="D215" s="79">
        <v>30168</v>
      </c>
      <c r="E215" s="80">
        <v>54.52</v>
      </c>
      <c r="G215" s="93">
        <v>34001</v>
      </c>
      <c r="H215" s="87">
        <v>22.72</v>
      </c>
    </row>
    <row r="216" spans="4:8" x14ac:dyDescent="0.3">
      <c r="D216" s="79">
        <v>30175</v>
      </c>
      <c r="E216" s="80">
        <v>55.88</v>
      </c>
      <c r="G216" s="94">
        <v>34029</v>
      </c>
      <c r="H216" s="87">
        <v>21.31</v>
      </c>
    </row>
    <row r="217" spans="4:8" x14ac:dyDescent="0.3">
      <c r="D217" s="79">
        <v>30182</v>
      </c>
      <c r="E217" s="80">
        <v>56.44</v>
      </c>
      <c r="G217" s="95">
        <v>34060</v>
      </c>
      <c r="H217" s="87">
        <v>20.16</v>
      </c>
    </row>
    <row r="218" spans="4:8" x14ac:dyDescent="0.3">
      <c r="D218" s="79">
        <v>30189</v>
      </c>
      <c r="E218" s="80">
        <v>56.59</v>
      </c>
      <c r="G218" s="96">
        <v>34090</v>
      </c>
      <c r="H218" s="87">
        <v>19.75</v>
      </c>
    </row>
    <row r="219" spans="4:8" x14ac:dyDescent="0.3">
      <c r="D219" s="79">
        <v>30196</v>
      </c>
      <c r="E219" s="80">
        <v>56.59</v>
      </c>
      <c r="G219" s="97">
        <v>34121</v>
      </c>
      <c r="H219" s="87">
        <v>18.68</v>
      </c>
    </row>
    <row r="220" spans="4:8" x14ac:dyDescent="0.3">
      <c r="D220" s="79">
        <v>30203</v>
      </c>
      <c r="E220" s="80">
        <v>56.59</v>
      </c>
      <c r="G220" s="98">
        <v>34151</v>
      </c>
      <c r="H220" s="87">
        <v>17.36</v>
      </c>
    </row>
    <row r="221" spans="4:8" x14ac:dyDescent="0.3">
      <c r="D221" s="79">
        <v>30209</v>
      </c>
      <c r="E221" s="80">
        <v>54.59</v>
      </c>
      <c r="G221" s="86">
        <v>34182</v>
      </c>
      <c r="H221" s="87">
        <v>16.91</v>
      </c>
    </row>
    <row r="222" spans="4:8" x14ac:dyDescent="0.3">
      <c r="D222" s="79">
        <v>30217</v>
      </c>
      <c r="E222" s="80">
        <v>46.23</v>
      </c>
      <c r="G222" s="88">
        <v>34213</v>
      </c>
      <c r="H222" s="87">
        <v>16.18</v>
      </c>
    </row>
    <row r="223" spans="4:8" x14ac:dyDescent="0.3">
      <c r="D223" s="79">
        <v>30224</v>
      </c>
      <c r="E223" s="80">
        <v>39.33</v>
      </c>
      <c r="G223" s="89">
        <v>34243</v>
      </c>
      <c r="H223" s="87">
        <v>15.57</v>
      </c>
    </row>
    <row r="224" spans="4:8" x14ac:dyDescent="0.3">
      <c r="D224" s="79">
        <v>30231</v>
      </c>
      <c r="E224" s="80">
        <v>46.38</v>
      </c>
      <c r="G224" s="90">
        <v>34274</v>
      </c>
      <c r="H224" s="87">
        <v>16.62</v>
      </c>
    </row>
    <row r="225" spans="4:8" x14ac:dyDescent="0.3">
      <c r="D225" s="79">
        <v>30238</v>
      </c>
      <c r="E225" s="80">
        <v>39.700000000000003</v>
      </c>
      <c r="G225" s="91">
        <v>34304</v>
      </c>
      <c r="H225" s="87">
        <v>14.68</v>
      </c>
    </row>
    <row r="226" spans="4:8" x14ac:dyDescent="0.3">
      <c r="D226" s="79">
        <v>30245</v>
      </c>
      <c r="E226" s="80">
        <v>41.16</v>
      </c>
      <c r="G226" s="92">
        <v>34335</v>
      </c>
      <c r="H226" s="87">
        <v>13.22</v>
      </c>
    </row>
    <row r="227" spans="4:8" x14ac:dyDescent="0.3">
      <c r="D227" s="79">
        <v>30252</v>
      </c>
      <c r="E227" s="80">
        <v>44.81</v>
      </c>
      <c r="G227" s="93">
        <v>34366</v>
      </c>
      <c r="H227" s="87">
        <v>11.96</v>
      </c>
    </row>
    <row r="228" spans="4:8" x14ac:dyDescent="0.3">
      <c r="D228" s="79">
        <v>30259</v>
      </c>
      <c r="E228" s="80">
        <v>49.7</v>
      </c>
      <c r="G228" s="94">
        <v>34394</v>
      </c>
      <c r="H228" s="87">
        <v>11.53</v>
      </c>
    </row>
    <row r="229" spans="4:8" x14ac:dyDescent="0.3">
      <c r="D229" s="79">
        <v>30266</v>
      </c>
      <c r="E229" s="80">
        <v>53.08</v>
      </c>
      <c r="G229" s="95">
        <v>34425</v>
      </c>
      <c r="H229" s="87">
        <v>14.16</v>
      </c>
    </row>
    <row r="230" spans="4:8" x14ac:dyDescent="0.3">
      <c r="D230" s="79">
        <v>30273</v>
      </c>
      <c r="E230" s="80">
        <v>50.31</v>
      </c>
      <c r="G230" s="96">
        <v>34455</v>
      </c>
      <c r="H230" s="87">
        <v>17.03</v>
      </c>
    </row>
    <row r="231" spans="4:8" x14ac:dyDescent="0.3">
      <c r="D231" s="79">
        <v>30280</v>
      </c>
      <c r="E231" s="80">
        <v>53.62</v>
      </c>
      <c r="G231" s="97">
        <v>34486</v>
      </c>
      <c r="H231" s="87">
        <v>17.18</v>
      </c>
    </row>
    <row r="232" spans="4:8" x14ac:dyDescent="0.3">
      <c r="D232" s="79">
        <v>30287</v>
      </c>
      <c r="E232" s="80">
        <v>56.82</v>
      </c>
      <c r="G232" s="98">
        <v>34516</v>
      </c>
      <c r="H232" s="87">
        <v>17.82</v>
      </c>
    </row>
    <row r="233" spans="4:8" x14ac:dyDescent="0.3">
      <c r="D233" s="79">
        <v>30294</v>
      </c>
      <c r="E233" s="80">
        <v>57.5</v>
      </c>
      <c r="G233" s="86">
        <v>34547</v>
      </c>
      <c r="H233" s="87">
        <v>17.16</v>
      </c>
    </row>
    <row r="234" spans="4:8" x14ac:dyDescent="0.3">
      <c r="D234" s="79">
        <v>30301</v>
      </c>
      <c r="E234" s="80">
        <v>58.79</v>
      </c>
      <c r="G234" s="88">
        <v>34578</v>
      </c>
      <c r="H234" s="87">
        <v>16.73</v>
      </c>
    </row>
    <row r="235" spans="4:8" x14ac:dyDescent="0.3">
      <c r="D235" s="79">
        <v>30308</v>
      </c>
      <c r="E235" s="80">
        <v>58.32</v>
      </c>
      <c r="G235" s="89">
        <v>34608</v>
      </c>
      <c r="H235" s="87">
        <v>15.96</v>
      </c>
    </row>
    <row r="236" spans="4:8" x14ac:dyDescent="0.3">
      <c r="D236" s="79">
        <v>30315</v>
      </c>
      <c r="E236" s="80">
        <v>57.86</v>
      </c>
      <c r="G236" s="90">
        <v>34639</v>
      </c>
      <c r="H236" s="87">
        <v>16.34</v>
      </c>
    </row>
    <row r="237" spans="4:8" x14ac:dyDescent="0.3">
      <c r="D237" s="79">
        <v>30322</v>
      </c>
      <c r="E237" s="80">
        <v>58.92</v>
      </c>
      <c r="G237" s="91">
        <v>34669</v>
      </c>
      <c r="H237" s="87">
        <v>16.96</v>
      </c>
    </row>
    <row r="238" spans="4:8" x14ac:dyDescent="0.3">
      <c r="D238" s="79">
        <v>30329</v>
      </c>
      <c r="E238" s="80">
        <v>60.06</v>
      </c>
      <c r="G238" s="92">
        <v>34700</v>
      </c>
      <c r="H238" s="87">
        <v>29.87</v>
      </c>
    </row>
    <row r="239" spans="4:8" x14ac:dyDescent="0.3">
      <c r="D239" s="79">
        <v>30336</v>
      </c>
      <c r="E239" s="80">
        <v>60.76</v>
      </c>
      <c r="G239" s="93">
        <v>34731</v>
      </c>
      <c r="H239" s="87">
        <v>35.979999999999997</v>
      </c>
    </row>
    <row r="240" spans="4:8" x14ac:dyDescent="0.3">
      <c r="D240" s="79">
        <v>30343</v>
      </c>
      <c r="E240" s="80">
        <v>59.7</v>
      </c>
      <c r="G240" s="94">
        <v>34759</v>
      </c>
      <c r="H240" s="87">
        <v>56.82</v>
      </c>
    </row>
    <row r="241" spans="4:8" x14ac:dyDescent="0.3">
      <c r="D241" s="79">
        <v>30350</v>
      </c>
      <c r="E241" s="80">
        <v>61.89</v>
      </c>
      <c r="G241" s="95">
        <v>34790</v>
      </c>
      <c r="H241" s="87">
        <v>70.260000000000005</v>
      </c>
    </row>
    <row r="242" spans="4:8" x14ac:dyDescent="0.3">
      <c r="D242" s="79">
        <v>30357</v>
      </c>
      <c r="E242" s="80">
        <v>61.07</v>
      </c>
      <c r="G242" s="96">
        <v>34820</v>
      </c>
      <c r="H242" s="87">
        <v>57.86</v>
      </c>
    </row>
    <row r="243" spans="4:8" x14ac:dyDescent="0.3">
      <c r="D243" s="79">
        <v>30364</v>
      </c>
      <c r="E243" s="80">
        <v>60.72</v>
      </c>
      <c r="G243" s="97">
        <v>34851</v>
      </c>
      <c r="H243" s="87">
        <v>46.39</v>
      </c>
    </row>
    <row r="244" spans="4:8" x14ac:dyDescent="0.3">
      <c r="D244" s="79">
        <v>30371</v>
      </c>
      <c r="E244" s="80">
        <v>62.27</v>
      </c>
      <c r="G244" s="98">
        <v>34881</v>
      </c>
      <c r="H244" s="87">
        <v>41.42</v>
      </c>
    </row>
    <row r="245" spans="4:8" x14ac:dyDescent="0.3">
      <c r="D245" s="79">
        <v>30378</v>
      </c>
      <c r="E245" s="80">
        <v>65.3</v>
      </c>
      <c r="G245" s="86">
        <v>34912</v>
      </c>
      <c r="H245" s="87">
        <v>37.1</v>
      </c>
    </row>
    <row r="246" spans="4:8" x14ac:dyDescent="0.3">
      <c r="D246" s="79">
        <v>30385</v>
      </c>
      <c r="E246" s="80">
        <v>62.91</v>
      </c>
      <c r="G246" s="88">
        <v>34943</v>
      </c>
      <c r="H246" s="87">
        <v>34.61</v>
      </c>
    </row>
    <row r="247" spans="4:8" x14ac:dyDescent="0.3">
      <c r="D247" s="79">
        <v>30392</v>
      </c>
      <c r="E247" s="80">
        <v>65.14</v>
      </c>
      <c r="G247" s="89">
        <v>34973</v>
      </c>
      <c r="H247" s="87">
        <v>37.08</v>
      </c>
    </row>
    <row r="248" spans="4:8" x14ac:dyDescent="0.3">
      <c r="D248" s="79">
        <v>30399</v>
      </c>
      <c r="E248" s="80">
        <v>64.95</v>
      </c>
      <c r="G248" s="90">
        <v>35004</v>
      </c>
      <c r="H248" s="87">
        <v>47.54</v>
      </c>
    </row>
    <row r="249" spans="4:8" x14ac:dyDescent="0.3">
      <c r="D249" s="79">
        <v>30405</v>
      </c>
      <c r="E249" s="80">
        <v>65.760000000000005</v>
      </c>
      <c r="G249" s="91">
        <v>35034</v>
      </c>
      <c r="H249" s="87">
        <v>46.54</v>
      </c>
    </row>
    <row r="250" spans="4:8" x14ac:dyDescent="0.3">
      <c r="D250" s="79">
        <v>30413</v>
      </c>
      <c r="E250" s="80">
        <v>63.96</v>
      </c>
      <c r="G250" s="92">
        <v>35065</v>
      </c>
      <c r="H250" s="87">
        <v>40.18</v>
      </c>
    </row>
    <row r="251" spans="4:8" x14ac:dyDescent="0.3">
      <c r="D251" s="79">
        <v>30420</v>
      </c>
      <c r="E251" s="80">
        <v>62.6</v>
      </c>
      <c r="G251" s="93">
        <v>35096</v>
      </c>
      <c r="H251" s="87">
        <v>35.909999999999997</v>
      </c>
    </row>
    <row r="252" spans="4:8" x14ac:dyDescent="0.3">
      <c r="D252" s="79">
        <v>30427</v>
      </c>
      <c r="E252" s="80">
        <v>62.99</v>
      </c>
      <c r="G252" s="94">
        <v>35125</v>
      </c>
      <c r="H252" s="87">
        <v>39.119999999999997</v>
      </c>
    </row>
    <row r="253" spans="4:8" x14ac:dyDescent="0.3">
      <c r="D253" s="79">
        <v>30434</v>
      </c>
      <c r="E253" s="80">
        <v>62.66</v>
      </c>
      <c r="G253" s="95">
        <v>35156</v>
      </c>
      <c r="H253" s="87">
        <v>35.21</v>
      </c>
    </row>
    <row r="254" spans="4:8" x14ac:dyDescent="0.3">
      <c r="D254" s="79">
        <v>30440</v>
      </c>
      <c r="E254" s="80">
        <v>63.76</v>
      </c>
      <c r="G254" s="96">
        <v>35186</v>
      </c>
      <c r="H254" s="87">
        <v>29.38</v>
      </c>
    </row>
    <row r="255" spans="4:8" x14ac:dyDescent="0.3">
      <c r="D255" s="79">
        <v>30448</v>
      </c>
      <c r="E255" s="80">
        <v>63.18</v>
      </c>
      <c r="G255" s="97">
        <v>35217</v>
      </c>
      <c r="H255" s="87">
        <v>27.05</v>
      </c>
    </row>
    <row r="256" spans="4:8" x14ac:dyDescent="0.3">
      <c r="D256" s="79">
        <v>30455</v>
      </c>
      <c r="E256" s="80">
        <v>63.46</v>
      </c>
      <c r="G256" s="98">
        <v>35247</v>
      </c>
      <c r="H256" s="87">
        <v>29.18</v>
      </c>
    </row>
    <row r="257" spans="4:8" x14ac:dyDescent="0.3">
      <c r="D257" s="79">
        <v>30461</v>
      </c>
      <c r="E257" s="80">
        <v>63.18</v>
      </c>
      <c r="G257" s="86">
        <v>35278</v>
      </c>
      <c r="H257" s="87">
        <v>27.52</v>
      </c>
    </row>
    <row r="258" spans="4:8" x14ac:dyDescent="0.3">
      <c r="D258" s="79">
        <v>30469</v>
      </c>
      <c r="E258" s="80">
        <v>62.99</v>
      </c>
      <c r="G258" s="88">
        <v>35309</v>
      </c>
      <c r="H258" s="87">
        <v>24.92</v>
      </c>
    </row>
    <row r="259" spans="4:8" x14ac:dyDescent="0.3">
      <c r="D259" s="79">
        <v>30476</v>
      </c>
      <c r="E259" s="80">
        <v>62.59</v>
      </c>
      <c r="G259" s="89">
        <v>35339</v>
      </c>
      <c r="H259" s="87">
        <v>25.04</v>
      </c>
    </row>
    <row r="260" spans="4:8" x14ac:dyDescent="0.3">
      <c r="D260" s="79">
        <v>30483</v>
      </c>
      <c r="E260" s="80">
        <v>62.42</v>
      </c>
      <c r="G260" s="90">
        <v>35370</v>
      </c>
      <c r="H260" s="87">
        <v>28.03</v>
      </c>
    </row>
    <row r="261" spans="4:8" x14ac:dyDescent="0.3">
      <c r="D261" s="79">
        <v>30490</v>
      </c>
      <c r="E261" s="80">
        <v>62.83</v>
      </c>
      <c r="G261" s="91">
        <v>35400</v>
      </c>
      <c r="H261" s="87">
        <v>26.97</v>
      </c>
    </row>
    <row r="262" spans="4:8" x14ac:dyDescent="0.3">
      <c r="D262" s="79">
        <v>30497</v>
      </c>
      <c r="E262" s="80">
        <v>62.59</v>
      </c>
      <c r="G262" s="92">
        <v>35431</v>
      </c>
      <c r="H262" s="87">
        <v>24.08</v>
      </c>
    </row>
    <row r="263" spans="4:8" x14ac:dyDescent="0.3">
      <c r="D263" s="79">
        <v>30504</v>
      </c>
      <c r="E263" s="80">
        <v>62.25</v>
      </c>
      <c r="G263" s="93">
        <v>35462</v>
      </c>
      <c r="H263" s="87">
        <v>21.06</v>
      </c>
    </row>
    <row r="264" spans="4:8" x14ac:dyDescent="0.3">
      <c r="D264" s="79">
        <v>30511</v>
      </c>
      <c r="E264" s="80">
        <v>61.33</v>
      </c>
      <c r="G264" s="94">
        <v>35490</v>
      </c>
      <c r="H264" s="87">
        <v>21.1</v>
      </c>
    </row>
    <row r="265" spans="4:8" x14ac:dyDescent="0.3">
      <c r="D265" s="79">
        <v>30518</v>
      </c>
      <c r="E265" s="80">
        <v>60.73</v>
      </c>
      <c r="G265" s="95">
        <v>35521</v>
      </c>
      <c r="H265" s="87">
        <v>21.07</v>
      </c>
    </row>
    <row r="266" spans="4:8" x14ac:dyDescent="0.3">
      <c r="D266" s="79">
        <v>30525</v>
      </c>
      <c r="E266" s="80">
        <v>60.33</v>
      </c>
      <c r="G266" s="96">
        <v>35551</v>
      </c>
      <c r="H266" s="87">
        <v>18.73</v>
      </c>
    </row>
    <row r="267" spans="4:8" x14ac:dyDescent="0.3">
      <c r="D267" s="79">
        <v>30532</v>
      </c>
      <c r="E267" s="80">
        <v>59.75</v>
      </c>
      <c r="G267" s="97">
        <v>35582</v>
      </c>
      <c r="H267" s="87">
        <v>18.78</v>
      </c>
    </row>
    <row r="268" spans="4:8" x14ac:dyDescent="0.3">
      <c r="D268" s="79">
        <v>30539</v>
      </c>
      <c r="E268" s="80">
        <v>58.28</v>
      </c>
      <c r="G268" s="98">
        <v>35612</v>
      </c>
      <c r="H268" s="87">
        <v>18.05</v>
      </c>
    </row>
    <row r="269" spans="4:8" x14ac:dyDescent="0.3">
      <c r="D269" s="79">
        <v>30546</v>
      </c>
      <c r="E269" s="80">
        <v>57.44</v>
      </c>
      <c r="G269" s="86">
        <v>35643</v>
      </c>
      <c r="H269" s="87">
        <v>17.34</v>
      </c>
    </row>
    <row r="270" spans="4:8" x14ac:dyDescent="0.3">
      <c r="D270" s="79">
        <v>30553</v>
      </c>
      <c r="E270" s="80">
        <v>57.39</v>
      </c>
      <c r="G270" s="88">
        <v>35674</v>
      </c>
      <c r="H270" s="87">
        <v>17.18</v>
      </c>
    </row>
    <row r="271" spans="4:8" x14ac:dyDescent="0.3">
      <c r="D271" s="79">
        <v>30559</v>
      </c>
      <c r="E271" s="80">
        <v>56.97</v>
      </c>
      <c r="G271" s="89">
        <v>35704</v>
      </c>
      <c r="H271" s="87">
        <v>16.559999999999999</v>
      </c>
    </row>
    <row r="272" spans="4:8" x14ac:dyDescent="0.3">
      <c r="D272" s="79">
        <v>30567</v>
      </c>
      <c r="E272" s="80">
        <v>55.95</v>
      </c>
      <c r="G272" s="90">
        <v>35735</v>
      </c>
      <c r="H272" s="87">
        <v>17.739999999999998</v>
      </c>
    </row>
    <row r="273" spans="4:8" x14ac:dyDescent="0.3">
      <c r="D273" s="79">
        <v>30574</v>
      </c>
      <c r="E273" s="80">
        <v>55.81</v>
      </c>
      <c r="G273" s="91">
        <v>35765</v>
      </c>
      <c r="H273" s="87">
        <v>17.79</v>
      </c>
    </row>
    <row r="274" spans="4:8" x14ac:dyDescent="0.3">
      <c r="D274" s="79">
        <v>30581</v>
      </c>
      <c r="E274" s="80">
        <v>56.4</v>
      </c>
      <c r="G274" s="92">
        <v>35796</v>
      </c>
      <c r="H274" s="87">
        <v>16.98</v>
      </c>
    </row>
    <row r="275" spans="4:8" x14ac:dyDescent="0.3">
      <c r="D275" s="79">
        <v>30588</v>
      </c>
      <c r="E275" s="80">
        <v>57.02</v>
      </c>
      <c r="G275" s="93">
        <v>35827</v>
      </c>
      <c r="H275" s="87">
        <v>17.03</v>
      </c>
    </row>
    <row r="276" spans="4:8" x14ac:dyDescent="0.3">
      <c r="D276" s="79">
        <v>30595</v>
      </c>
      <c r="E276" s="80">
        <v>55.39</v>
      </c>
      <c r="G276" s="94">
        <v>35855</v>
      </c>
      <c r="H276" s="87">
        <v>17.37</v>
      </c>
    </row>
    <row r="277" spans="4:8" x14ac:dyDescent="0.3">
      <c r="D277" s="79">
        <v>30602</v>
      </c>
      <c r="E277" s="80">
        <v>54.87</v>
      </c>
      <c r="G277" s="95">
        <v>35886</v>
      </c>
      <c r="H277" s="87">
        <v>17.66</v>
      </c>
    </row>
    <row r="278" spans="4:8" x14ac:dyDescent="0.3">
      <c r="D278" s="79">
        <v>30609</v>
      </c>
      <c r="E278" s="80">
        <v>54.42</v>
      </c>
      <c r="G278" s="96">
        <v>35916</v>
      </c>
      <c r="H278" s="87">
        <v>16.850000000000001</v>
      </c>
    </row>
    <row r="279" spans="4:8" x14ac:dyDescent="0.3">
      <c r="D279" s="79">
        <v>30616</v>
      </c>
      <c r="E279" s="80">
        <v>54.19</v>
      </c>
      <c r="G279" s="97">
        <v>35947</v>
      </c>
      <c r="H279" s="87">
        <v>17.239999999999998</v>
      </c>
    </row>
    <row r="280" spans="4:8" x14ac:dyDescent="0.3">
      <c r="D280" s="79">
        <v>30623</v>
      </c>
      <c r="E280" s="80">
        <v>54.05</v>
      </c>
      <c r="G280" s="98">
        <v>35977</v>
      </c>
      <c r="H280" s="87">
        <v>17.75</v>
      </c>
    </row>
    <row r="281" spans="4:8" x14ac:dyDescent="0.3">
      <c r="D281" s="79">
        <v>30630</v>
      </c>
      <c r="E281" s="80">
        <v>53.94</v>
      </c>
      <c r="G281" s="86">
        <v>36008</v>
      </c>
      <c r="H281" s="87">
        <v>19.05</v>
      </c>
    </row>
    <row r="282" spans="4:8" x14ac:dyDescent="0.3">
      <c r="D282" s="79">
        <v>30637</v>
      </c>
      <c r="E282" s="80">
        <v>54.11</v>
      </c>
      <c r="G282" s="88">
        <v>36039</v>
      </c>
      <c r="H282" s="87">
        <v>27.54</v>
      </c>
    </row>
    <row r="283" spans="4:8" x14ac:dyDescent="0.3">
      <c r="D283" s="79">
        <v>30644</v>
      </c>
      <c r="E283" s="80">
        <v>54.15</v>
      </c>
      <c r="G283" s="89">
        <v>36069</v>
      </c>
      <c r="H283" s="87">
        <v>29.28</v>
      </c>
    </row>
    <row r="284" spans="4:8" x14ac:dyDescent="0.3">
      <c r="D284" s="79">
        <v>30651</v>
      </c>
      <c r="E284" s="80">
        <v>53.74</v>
      </c>
      <c r="G284" s="90">
        <v>36100</v>
      </c>
      <c r="H284" s="87">
        <v>27.76</v>
      </c>
    </row>
    <row r="285" spans="4:8" x14ac:dyDescent="0.3">
      <c r="D285" s="79">
        <v>30658</v>
      </c>
      <c r="E285" s="80">
        <v>53.72</v>
      </c>
      <c r="G285" s="91">
        <v>36130</v>
      </c>
      <c r="H285" s="87">
        <v>28.56</v>
      </c>
    </row>
    <row r="286" spans="4:8" x14ac:dyDescent="0.3">
      <c r="D286" s="79">
        <v>30665</v>
      </c>
      <c r="E286" s="80">
        <v>54.15</v>
      </c>
      <c r="G286" s="92">
        <v>36161</v>
      </c>
      <c r="H286" s="87">
        <v>28.31</v>
      </c>
    </row>
    <row r="287" spans="4:8" x14ac:dyDescent="0.3">
      <c r="D287" s="79">
        <v>30672</v>
      </c>
      <c r="E287" s="80">
        <v>54.29</v>
      </c>
      <c r="G287" s="93">
        <v>36192</v>
      </c>
      <c r="H287" s="87">
        <v>26.9</v>
      </c>
    </row>
    <row r="288" spans="4:8" x14ac:dyDescent="0.3">
      <c r="D288" s="79">
        <v>30679</v>
      </c>
      <c r="E288" s="80">
        <v>53.85</v>
      </c>
      <c r="G288" s="94">
        <v>36220</v>
      </c>
      <c r="H288" s="87">
        <v>22.84</v>
      </c>
    </row>
    <row r="289" spans="4:8" x14ac:dyDescent="0.3">
      <c r="D289" s="79">
        <v>30686</v>
      </c>
      <c r="E289" s="80">
        <v>53.71</v>
      </c>
      <c r="G289" s="95">
        <v>36251</v>
      </c>
      <c r="H289" s="87">
        <v>19.16</v>
      </c>
    </row>
    <row r="290" spans="4:8" x14ac:dyDescent="0.3">
      <c r="D290" s="79">
        <v>30693</v>
      </c>
      <c r="E290" s="80">
        <v>53.53</v>
      </c>
      <c r="G290" s="96">
        <v>36281</v>
      </c>
      <c r="H290" s="87">
        <v>17.82</v>
      </c>
    </row>
    <row r="291" spans="4:8" x14ac:dyDescent="0.3">
      <c r="D291" s="79">
        <v>30700</v>
      </c>
      <c r="E291" s="80">
        <v>53.14</v>
      </c>
      <c r="G291" s="97">
        <v>36312</v>
      </c>
      <c r="H291" s="87">
        <v>18.62</v>
      </c>
    </row>
    <row r="292" spans="4:8" x14ac:dyDescent="0.3">
      <c r="D292" s="79">
        <v>30707</v>
      </c>
      <c r="E292" s="80">
        <v>52.44</v>
      </c>
      <c r="G292" s="98">
        <v>36342</v>
      </c>
      <c r="H292" s="87">
        <v>18.079999999999998</v>
      </c>
    </row>
    <row r="293" spans="4:8" x14ac:dyDescent="0.3">
      <c r="D293" s="79">
        <v>30714</v>
      </c>
      <c r="E293" s="80">
        <v>52.49</v>
      </c>
      <c r="G293" s="86">
        <v>36373</v>
      </c>
      <c r="H293" s="87">
        <v>18.170000000000002</v>
      </c>
    </row>
    <row r="294" spans="4:8" x14ac:dyDescent="0.3">
      <c r="D294" s="79">
        <v>30721</v>
      </c>
      <c r="E294" s="80">
        <v>51.67</v>
      </c>
      <c r="G294" s="88">
        <v>36404</v>
      </c>
      <c r="H294" s="87">
        <v>17.940000000000001</v>
      </c>
    </row>
    <row r="295" spans="4:8" x14ac:dyDescent="0.3">
      <c r="D295" s="79">
        <v>30728</v>
      </c>
      <c r="E295" s="80">
        <v>50.74</v>
      </c>
      <c r="G295" s="89">
        <v>36434</v>
      </c>
      <c r="H295" s="87">
        <v>17.25</v>
      </c>
    </row>
    <row r="296" spans="4:8" x14ac:dyDescent="0.3">
      <c r="D296" s="79">
        <v>30735</v>
      </c>
      <c r="E296" s="80">
        <v>48.77</v>
      </c>
      <c r="G296" s="90">
        <v>36465</v>
      </c>
      <c r="H296" s="87">
        <v>16.260000000000002</v>
      </c>
    </row>
    <row r="297" spans="4:8" x14ac:dyDescent="0.3">
      <c r="D297" s="79">
        <v>30742</v>
      </c>
      <c r="E297" s="80">
        <v>46.8</v>
      </c>
      <c r="G297" s="91">
        <v>36495</v>
      </c>
      <c r="H297" s="87">
        <v>15.42</v>
      </c>
    </row>
    <row r="298" spans="4:8" x14ac:dyDescent="0.3">
      <c r="D298" s="79">
        <v>30749</v>
      </c>
      <c r="E298" s="80">
        <v>46.2</v>
      </c>
      <c r="G298" s="92">
        <v>36526</v>
      </c>
      <c r="H298" s="87">
        <v>15.29</v>
      </c>
    </row>
    <row r="299" spans="4:8" x14ac:dyDescent="0.3">
      <c r="D299" s="79">
        <v>30756</v>
      </c>
      <c r="E299" s="80">
        <v>45.94</v>
      </c>
      <c r="G299" s="93">
        <v>36557</v>
      </c>
      <c r="H299" s="87">
        <v>15.18</v>
      </c>
    </row>
    <row r="300" spans="4:8" x14ac:dyDescent="0.3">
      <c r="D300" s="79">
        <v>30763</v>
      </c>
      <c r="E300" s="80">
        <v>46.53</v>
      </c>
      <c r="G300" s="94">
        <v>36586</v>
      </c>
      <c r="H300" s="87">
        <v>13.67</v>
      </c>
    </row>
    <row r="301" spans="4:8" x14ac:dyDescent="0.3">
      <c r="D301" s="79">
        <v>30770</v>
      </c>
      <c r="E301" s="80">
        <v>45.55</v>
      </c>
      <c r="G301" s="95">
        <v>36617</v>
      </c>
      <c r="H301" s="87">
        <v>12.48</v>
      </c>
    </row>
    <row r="302" spans="4:8" x14ac:dyDescent="0.3">
      <c r="D302" s="79">
        <v>30777</v>
      </c>
      <c r="E302" s="80">
        <v>46.08</v>
      </c>
      <c r="G302" s="96">
        <v>36647</v>
      </c>
      <c r="H302" s="87">
        <v>12.51</v>
      </c>
    </row>
    <row r="303" spans="4:8" x14ac:dyDescent="0.3">
      <c r="D303" s="79">
        <v>30784</v>
      </c>
      <c r="E303" s="80">
        <v>46.89</v>
      </c>
      <c r="G303" s="97">
        <v>36678</v>
      </c>
      <c r="H303" s="87">
        <v>13.53</v>
      </c>
    </row>
    <row r="304" spans="4:8" x14ac:dyDescent="0.3">
      <c r="D304" s="79">
        <v>30790</v>
      </c>
      <c r="E304" s="80">
        <v>47.43</v>
      </c>
      <c r="G304" s="98">
        <v>36708</v>
      </c>
      <c r="H304" s="87">
        <v>12.98</v>
      </c>
    </row>
    <row r="305" spans="4:8" x14ac:dyDescent="0.3">
      <c r="D305" s="79">
        <v>30798</v>
      </c>
      <c r="E305" s="80">
        <v>47.31</v>
      </c>
      <c r="G305" s="86">
        <v>36739</v>
      </c>
      <c r="H305" s="87">
        <v>13.05</v>
      </c>
    </row>
    <row r="306" spans="4:8" x14ac:dyDescent="0.3">
      <c r="D306" s="79">
        <v>30805</v>
      </c>
      <c r="E306" s="80">
        <v>47.34</v>
      </c>
      <c r="G306" s="88">
        <v>36770</v>
      </c>
      <c r="H306" s="87">
        <v>13.29</v>
      </c>
    </row>
    <row r="307" spans="4:8" x14ac:dyDescent="0.3">
      <c r="D307" s="79">
        <v>30812</v>
      </c>
      <c r="E307" s="80">
        <v>48.22</v>
      </c>
      <c r="G307" s="89">
        <v>36800</v>
      </c>
      <c r="H307" s="87">
        <v>13.51</v>
      </c>
    </row>
    <row r="308" spans="4:8" x14ac:dyDescent="0.3">
      <c r="D308" s="79">
        <v>30819</v>
      </c>
      <c r="E308" s="80">
        <v>51.69</v>
      </c>
      <c r="G308" s="90">
        <v>36831</v>
      </c>
      <c r="H308" s="87">
        <v>14.44</v>
      </c>
    </row>
    <row r="309" spans="4:8" x14ac:dyDescent="0.3">
      <c r="D309" s="79">
        <v>30826</v>
      </c>
      <c r="E309" s="80">
        <v>52.32</v>
      </c>
      <c r="G309" s="91">
        <v>36861</v>
      </c>
      <c r="H309" s="87">
        <v>14.39</v>
      </c>
    </row>
    <row r="310" spans="4:8" x14ac:dyDescent="0.3">
      <c r="D310" s="79">
        <v>30833</v>
      </c>
      <c r="E310" s="80">
        <v>52.41</v>
      </c>
      <c r="G310" s="92">
        <v>36892</v>
      </c>
      <c r="H310" s="87">
        <v>14.66</v>
      </c>
    </row>
    <row r="311" spans="4:8" x14ac:dyDescent="0.3">
      <c r="D311" s="79">
        <v>30840</v>
      </c>
      <c r="E311" s="80">
        <v>51.59</v>
      </c>
      <c r="G311" s="93">
        <v>36923</v>
      </c>
      <c r="H311" s="87">
        <v>14.63</v>
      </c>
    </row>
    <row r="312" spans="4:8" x14ac:dyDescent="0.3">
      <c r="D312" s="79">
        <v>30847</v>
      </c>
      <c r="E312" s="80">
        <v>51.06</v>
      </c>
      <c r="G312" s="94">
        <v>36951</v>
      </c>
      <c r="H312" s="87">
        <v>14.08</v>
      </c>
    </row>
    <row r="313" spans="4:8" x14ac:dyDescent="0.3">
      <c r="D313" s="79">
        <v>30854</v>
      </c>
      <c r="E313" s="80">
        <v>51.01</v>
      </c>
      <c r="G313" s="95">
        <v>36982</v>
      </c>
      <c r="H313" s="87">
        <v>13.32</v>
      </c>
    </row>
    <row r="314" spans="4:8" x14ac:dyDescent="0.3">
      <c r="D314" s="79">
        <v>30861</v>
      </c>
      <c r="E314" s="80">
        <v>50.97</v>
      </c>
      <c r="G314" s="96">
        <v>37012</v>
      </c>
      <c r="H314" s="87">
        <v>11.79</v>
      </c>
    </row>
    <row r="315" spans="4:8" x14ac:dyDescent="0.3">
      <c r="D315" s="79">
        <v>30868</v>
      </c>
      <c r="E315" s="80">
        <v>51.07</v>
      </c>
      <c r="G315" s="97">
        <v>37043</v>
      </c>
      <c r="H315" s="87">
        <v>9.4700000000000006</v>
      </c>
    </row>
    <row r="316" spans="4:8" x14ac:dyDescent="0.3">
      <c r="D316" s="79">
        <v>30875</v>
      </c>
      <c r="E316" s="80">
        <v>51.39</v>
      </c>
      <c r="G316" s="98">
        <v>37073</v>
      </c>
      <c r="H316" s="87">
        <v>8.24</v>
      </c>
    </row>
    <row r="317" spans="4:8" x14ac:dyDescent="0.3">
      <c r="D317" s="79">
        <v>30882</v>
      </c>
      <c r="E317" s="80">
        <v>51.2</v>
      </c>
      <c r="G317" s="86">
        <v>37104</v>
      </c>
      <c r="H317" s="87">
        <v>7.45</v>
      </c>
    </row>
    <row r="318" spans="4:8" x14ac:dyDescent="0.3">
      <c r="D318" s="79">
        <v>30889</v>
      </c>
      <c r="E318" s="80">
        <v>50.95</v>
      </c>
      <c r="G318" s="88">
        <v>37135</v>
      </c>
      <c r="H318" s="87">
        <v>7.52</v>
      </c>
    </row>
    <row r="319" spans="4:8" x14ac:dyDescent="0.3">
      <c r="D319" s="79">
        <v>30896</v>
      </c>
      <c r="E319" s="80">
        <v>50.69</v>
      </c>
      <c r="G319" s="89">
        <v>37165</v>
      </c>
      <c r="H319" s="87">
        <v>7.89</v>
      </c>
    </row>
    <row r="320" spans="4:8" x14ac:dyDescent="0.3">
      <c r="D320" s="79">
        <v>30903</v>
      </c>
      <c r="E320" s="80">
        <v>50.76</v>
      </c>
      <c r="G320" s="90">
        <v>37196</v>
      </c>
      <c r="H320" s="87">
        <v>6.58</v>
      </c>
    </row>
    <row r="321" spans="4:8" x14ac:dyDescent="0.3">
      <c r="D321" s="79">
        <v>30910</v>
      </c>
      <c r="E321" s="80">
        <v>50.65</v>
      </c>
      <c r="G321" s="91">
        <v>37226</v>
      </c>
      <c r="H321" s="87">
        <v>5.81</v>
      </c>
    </row>
    <row r="322" spans="4:8" x14ac:dyDescent="0.3">
      <c r="D322" s="79">
        <v>30917</v>
      </c>
      <c r="E322" s="80">
        <v>51.21</v>
      </c>
      <c r="G322" s="92">
        <v>37257</v>
      </c>
      <c r="H322" s="87">
        <v>5.52</v>
      </c>
    </row>
    <row r="323" spans="4:8" x14ac:dyDescent="0.3">
      <c r="D323" s="79">
        <v>30924</v>
      </c>
      <c r="E323" s="80">
        <v>50.32</v>
      </c>
      <c r="G323" s="93">
        <v>37288</v>
      </c>
      <c r="H323" s="87">
        <v>6.01</v>
      </c>
    </row>
    <row r="324" spans="4:8" x14ac:dyDescent="0.3">
      <c r="D324" s="79">
        <v>30931</v>
      </c>
      <c r="E324" s="80">
        <v>50.92</v>
      </c>
      <c r="G324" s="94">
        <v>37316</v>
      </c>
      <c r="H324" s="87">
        <v>5.82</v>
      </c>
    </row>
    <row r="325" spans="4:8" x14ac:dyDescent="0.3">
      <c r="D325" s="79">
        <v>30938</v>
      </c>
      <c r="E325" s="80">
        <v>50.61</v>
      </c>
      <c r="G325" s="95">
        <v>37347</v>
      </c>
      <c r="H325" s="87">
        <v>4.8600000000000003</v>
      </c>
    </row>
    <row r="326" spans="4:8" x14ac:dyDescent="0.3">
      <c r="D326" s="79">
        <v>30945</v>
      </c>
      <c r="E326" s="80">
        <v>49.7</v>
      </c>
      <c r="G326" s="96">
        <v>37377</v>
      </c>
      <c r="H326" s="87">
        <v>5.0199999999999996</v>
      </c>
    </row>
    <row r="327" spans="4:8" x14ac:dyDescent="0.3">
      <c r="D327" s="79">
        <v>30952</v>
      </c>
      <c r="E327" s="80">
        <v>48.45</v>
      </c>
      <c r="G327" s="97">
        <v>37408</v>
      </c>
      <c r="H327" s="87">
        <v>5.37</v>
      </c>
    </row>
    <row r="328" spans="4:8" x14ac:dyDescent="0.3">
      <c r="D328" s="79">
        <v>30959</v>
      </c>
      <c r="E328" s="80">
        <v>48.61</v>
      </c>
      <c r="G328" s="98">
        <v>37438</v>
      </c>
      <c r="H328" s="87">
        <v>5.56</v>
      </c>
    </row>
    <row r="329" spans="4:8" x14ac:dyDescent="0.3">
      <c r="D329" s="79">
        <v>30966</v>
      </c>
      <c r="E329" s="80">
        <v>47.94</v>
      </c>
      <c r="G329" s="86">
        <v>37469</v>
      </c>
      <c r="H329" s="87">
        <v>5.05</v>
      </c>
    </row>
    <row r="330" spans="4:8" x14ac:dyDescent="0.3">
      <c r="D330" s="79">
        <v>30973</v>
      </c>
      <c r="E330" s="80">
        <v>47.38</v>
      </c>
      <c r="G330" s="88">
        <v>37500</v>
      </c>
      <c r="H330" s="87">
        <v>5.17</v>
      </c>
    </row>
    <row r="331" spans="4:8" x14ac:dyDescent="0.3">
      <c r="D331" s="79">
        <v>30980</v>
      </c>
      <c r="E331" s="80">
        <v>47.93</v>
      </c>
      <c r="G331" s="89">
        <v>37530</v>
      </c>
      <c r="H331" s="87">
        <v>5.48</v>
      </c>
    </row>
    <row r="332" spans="4:8" x14ac:dyDescent="0.3">
      <c r="D332" s="79">
        <v>30987</v>
      </c>
      <c r="E332" s="80">
        <v>48.02</v>
      </c>
      <c r="G332" s="90">
        <v>37561</v>
      </c>
      <c r="H332" s="87">
        <v>5.37</v>
      </c>
    </row>
    <row r="333" spans="4:8" x14ac:dyDescent="0.3">
      <c r="D333" s="79">
        <v>30994</v>
      </c>
      <c r="E333" s="80">
        <v>48.68</v>
      </c>
      <c r="G333" s="91">
        <v>37591</v>
      </c>
      <c r="H333" s="87">
        <v>5.13</v>
      </c>
    </row>
    <row r="334" spans="4:8" x14ac:dyDescent="0.3">
      <c r="D334" s="79">
        <v>31001</v>
      </c>
      <c r="E334" s="80">
        <v>47.95</v>
      </c>
      <c r="G334" s="92">
        <v>37622</v>
      </c>
      <c r="H334" s="87">
        <v>5.37</v>
      </c>
    </row>
    <row r="335" spans="4:8" x14ac:dyDescent="0.3">
      <c r="D335" s="79">
        <v>31008</v>
      </c>
      <c r="E335" s="80">
        <v>47.73</v>
      </c>
      <c r="G335" s="93">
        <v>37653</v>
      </c>
      <c r="H335" s="87">
        <v>6.26</v>
      </c>
    </row>
    <row r="336" spans="4:8" x14ac:dyDescent="0.3">
      <c r="D336" s="79">
        <v>31015</v>
      </c>
      <c r="E336" s="80">
        <v>47.3</v>
      </c>
      <c r="G336" s="94">
        <v>37681</v>
      </c>
      <c r="H336" s="87">
        <v>6.38</v>
      </c>
    </row>
    <row r="337" spans="4:8" x14ac:dyDescent="0.3">
      <c r="D337" s="79">
        <v>31022</v>
      </c>
      <c r="E337" s="80">
        <v>47.93</v>
      </c>
      <c r="G337" s="95">
        <v>37712</v>
      </c>
      <c r="H337" s="87">
        <v>5.89</v>
      </c>
    </row>
    <row r="338" spans="4:8" x14ac:dyDescent="0.3">
      <c r="D338" s="79">
        <v>31029</v>
      </c>
      <c r="E338" s="80">
        <v>48.86</v>
      </c>
      <c r="G338" s="96">
        <v>37742</v>
      </c>
      <c r="H338" s="87">
        <v>4.37</v>
      </c>
    </row>
    <row r="339" spans="4:8" x14ac:dyDescent="0.3">
      <c r="D339" s="79">
        <v>31036</v>
      </c>
      <c r="E339" s="80">
        <v>52.14</v>
      </c>
      <c r="G339" s="97">
        <v>37773</v>
      </c>
      <c r="H339" s="87">
        <v>3.91</v>
      </c>
    </row>
    <row r="340" spans="4:8" x14ac:dyDescent="0.3">
      <c r="D340" s="79">
        <v>31043</v>
      </c>
      <c r="E340" s="80">
        <v>48.36</v>
      </c>
      <c r="G340" s="98">
        <v>37803</v>
      </c>
      <c r="H340" s="87">
        <v>3.59</v>
      </c>
    </row>
    <row r="341" spans="4:8" x14ac:dyDescent="0.3">
      <c r="D341" s="79">
        <v>31050</v>
      </c>
      <c r="E341" s="80">
        <v>48.74</v>
      </c>
      <c r="G341" s="86">
        <v>37834</v>
      </c>
      <c r="H341" s="87">
        <v>3.33</v>
      </c>
    </row>
    <row r="342" spans="4:8" x14ac:dyDescent="0.3">
      <c r="D342" s="79">
        <v>31057</v>
      </c>
      <c r="E342" s="80">
        <v>48.57</v>
      </c>
      <c r="G342" s="88">
        <v>37865</v>
      </c>
      <c r="H342" s="87">
        <v>3.34</v>
      </c>
    </row>
    <row r="343" spans="4:8" x14ac:dyDescent="0.3">
      <c r="D343" s="79">
        <v>31064</v>
      </c>
      <c r="E343" s="80">
        <v>48.58</v>
      </c>
      <c r="G343" s="89">
        <v>37895</v>
      </c>
      <c r="H343" s="87">
        <v>3.59</v>
      </c>
    </row>
    <row r="344" spans="4:8" x14ac:dyDescent="0.3">
      <c r="D344" s="79">
        <v>31071</v>
      </c>
      <c r="E344" s="80">
        <v>47.9</v>
      </c>
      <c r="G344" s="90">
        <v>37926</v>
      </c>
      <c r="H344" s="87">
        <v>3.48</v>
      </c>
    </row>
    <row r="345" spans="4:8" x14ac:dyDescent="0.3">
      <c r="D345" s="79">
        <v>31078</v>
      </c>
      <c r="E345" s="80">
        <v>47.88</v>
      </c>
      <c r="G345" s="91">
        <v>37956</v>
      </c>
      <c r="H345" s="87">
        <v>3.91</v>
      </c>
    </row>
    <row r="346" spans="4:8" x14ac:dyDescent="0.3">
      <c r="D346" s="79">
        <v>31085</v>
      </c>
      <c r="E346" s="80">
        <v>49.25</v>
      </c>
      <c r="G346" s="92">
        <v>37987</v>
      </c>
      <c r="H346" s="87">
        <v>3.67</v>
      </c>
    </row>
    <row r="347" spans="4:8" x14ac:dyDescent="0.3">
      <c r="D347" s="79">
        <v>31092</v>
      </c>
      <c r="E347" s="80">
        <v>48.6</v>
      </c>
      <c r="G347" s="93">
        <v>38018</v>
      </c>
      <c r="H347" s="87">
        <v>3.64</v>
      </c>
    </row>
    <row r="348" spans="4:8" x14ac:dyDescent="0.3">
      <c r="D348" s="79">
        <v>31099</v>
      </c>
      <c r="E348" s="80">
        <v>50.39</v>
      </c>
      <c r="G348" s="94">
        <v>38047</v>
      </c>
      <c r="H348" s="87">
        <v>4.1900000000000004</v>
      </c>
    </row>
    <row r="349" spans="4:8" x14ac:dyDescent="0.3">
      <c r="D349" s="79">
        <v>31106</v>
      </c>
      <c r="E349" s="80">
        <v>50.41</v>
      </c>
      <c r="G349" s="95">
        <v>38078</v>
      </c>
      <c r="H349" s="87">
        <v>4.12</v>
      </c>
    </row>
    <row r="350" spans="4:8" x14ac:dyDescent="0.3">
      <c r="D350" s="79">
        <v>31113</v>
      </c>
      <c r="E350" s="80">
        <v>52.19</v>
      </c>
      <c r="G350" s="96">
        <v>38108</v>
      </c>
      <c r="H350" s="87">
        <v>4.3</v>
      </c>
    </row>
    <row r="351" spans="4:8" x14ac:dyDescent="0.3">
      <c r="D351" s="79">
        <v>31120</v>
      </c>
      <c r="E351" s="80">
        <v>60.56</v>
      </c>
      <c r="G351" s="97">
        <v>38139</v>
      </c>
      <c r="H351" s="87">
        <v>4.41</v>
      </c>
    </row>
    <row r="352" spans="4:8" x14ac:dyDescent="0.3">
      <c r="D352" s="79">
        <v>31126</v>
      </c>
      <c r="E352" s="80">
        <v>58.93</v>
      </c>
      <c r="G352" s="98">
        <v>38169</v>
      </c>
      <c r="H352" s="87">
        <v>4.59</v>
      </c>
    </row>
    <row r="353" spans="4:8" x14ac:dyDescent="0.3">
      <c r="D353" s="79">
        <v>31134</v>
      </c>
      <c r="E353" s="80">
        <v>58.64</v>
      </c>
      <c r="G353" s="86">
        <v>38200</v>
      </c>
      <c r="H353" s="87">
        <v>4.7699999999999996</v>
      </c>
    </row>
    <row r="354" spans="4:8" x14ac:dyDescent="0.3">
      <c r="D354" s="79">
        <v>31140</v>
      </c>
      <c r="E354" s="80">
        <v>64.400000000000006</v>
      </c>
      <c r="G354" s="88">
        <v>38231</v>
      </c>
      <c r="H354" s="87">
        <v>5.03</v>
      </c>
    </row>
    <row r="355" spans="4:8" x14ac:dyDescent="0.3">
      <c r="D355" s="79">
        <v>31148</v>
      </c>
      <c r="E355" s="80">
        <v>56.74</v>
      </c>
      <c r="G355" s="89">
        <v>38261</v>
      </c>
      <c r="H355" s="87">
        <v>5.26</v>
      </c>
    </row>
    <row r="356" spans="4:8" x14ac:dyDescent="0.3">
      <c r="D356" s="79">
        <v>31155</v>
      </c>
      <c r="E356" s="80">
        <v>58.27</v>
      </c>
      <c r="G356" s="90">
        <v>38292</v>
      </c>
      <c r="H356" s="87">
        <v>5.63</v>
      </c>
    </row>
    <row r="357" spans="4:8" x14ac:dyDescent="0.3">
      <c r="D357" s="79">
        <v>31162</v>
      </c>
      <c r="E357" s="80">
        <v>57.78</v>
      </c>
      <c r="G357" s="91">
        <v>38322</v>
      </c>
      <c r="H357" s="87">
        <v>5.84</v>
      </c>
    </row>
    <row r="358" spans="4:8" x14ac:dyDescent="0.3">
      <c r="D358" s="79">
        <v>31169</v>
      </c>
      <c r="E358" s="80">
        <v>59.17</v>
      </c>
      <c r="G358" s="92">
        <v>38353</v>
      </c>
      <c r="H358" s="87">
        <v>5.85</v>
      </c>
    </row>
    <row r="359" spans="4:8" x14ac:dyDescent="0.3">
      <c r="D359" s="79">
        <v>31176</v>
      </c>
      <c r="E359" s="80">
        <v>57.48</v>
      </c>
      <c r="G359" s="93">
        <v>38384</v>
      </c>
      <c r="H359" s="87">
        <v>6.08</v>
      </c>
    </row>
    <row r="360" spans="4:8" x14ac:dyDescent="0.3">
      <c r="D360" s="79">
        <v>31183</v>
      </c>
      <c r="E360" s="80">
        <v>56.54</v>
      </c>
      <c r="G360" s="94">
        <v>38412</v>
      </c>
      <c r="H360" s="87">
        <v>6.39</v>
      </c>
    </row>
    <row r="361" spans="4:8" x14ac:dyDescent="0.3">
      <c r="D361" s="79">
        <v>31190</v>
      </c>
      <c r="E361" s="80">
        <v>62.93</v>
      </c>
      <c r="G361" s="95">
        <v>38443</v>
      </c>
      <c r="H361" s="87">
        <v>6.61</v>
      </c>
    </row>
    <row r="362" spans="4:8" x14ac:dyDescent="0.3">
      <c r="D362" s="79">
        <v>31197</v>
      </c>
      <c r="E362" s="80">
        <v>63.65</v>
      </c>
      <c r="G362" s="96">
        <v>38473</v>
      </c>
      <c r="H362" s="87">
        <v>6.78</v>
      </c>
    </row>
    <row r="363" spans="4:8" x14ac:dyDescent="0.3">
      <c r="D363" s="79">
        <v>31204</v>
      </c>
      <c r="E363" s="80">
        <v>68.319999999999993</v>
      </c>
      <c r="G363" s="97">
        <v>38504</v>
      </c>
      <c r="H363" s="87">
        <v>6.71</v>
      </c>
    </row>
    <row r="364" spans="4:8" x14ac:dyDescent="0.3">
      <c r="D364" s="79">
        <v>31211</v>
      </c>
      <c r="E364" s="80">
        <v>65.760000000000005</v>
      </c>
      <c r="G364" s="98">
        <v>38534</v>
      </c>
      <c r="H364" s="87">
        <v>6.72</v>
      </c>
    </row>
    <row r="365" spans="4:8" x14ac:dyDescent="0.3">
      <c r="D365" s="79">
        <v>31218</v>
      </c>
      <c r="E365" s="80">
        <v>62.36</v>
      </c>
      <c r="G365" s="86">
        <v>38565</v>
      </c>
      <c r="H365" s="87">
        <v>6.84</v>
      </c>
    </row>
    <row r="366" spans="4:8" x14ac:dyDescent="0.3">
      <c r="D366" s="79">
        <v>31225</v>
      </c>
      <c r="E366" s="80">
        <v>62.23</v>
      </c>
      <c r="G366" s="88">
        <v>38596</v>
      </c>
      <c r="H366" s="87">
        <v>6.71</v>
      </c>
    </row>
    <row r="367" spans="4:8" x14ac:dyDescent="0.3">
      <c r="D367" s="79">
        <v>31232</v>
      </c>
      <c r="E367" s="80">
        <v>67.290000000000006</v>
      </c>
      <c r="G367" s="89">
        <v>38626</v>
      </c>
      <c r="H367" s="87">
        <v>6.62</v>
      </c>
    </row>
    <row r="368" spans="4:8" x14ac:dyDescent="0.3">
      <c r="D368" s="79">
        <v>31239</v>
      </c>
      <c r="E368" s="80">
        <v>68.430000000000007</v>
      </c>
      <c r="G368" s="90">
        <v>38657</v>
      </c>
      <c r="H368" s="87">
        <v>6.38</v>
      </c>
    </row>
    <row r="369" spans="4:8" x14ac:dyDescent="0.3">
      <c r="D369" s="79">
        <v>31246</v>
      </c>
      <c r="E369" s="80">
        <v>76.209999999999994</v>
      </c>
      <c r="G369" s="91">
        <v>38687</v>
      </c>
      <c r="H369" s="87">
        <v>5.89</v>
      </c>
    </row>
    <row r="370" spans="4:8" x14ac:dyDescent="0.3">
      <c r="D370" s="79">
        <v>31253</v>
      </c>
      <c r="E370" s="80">
        <v>71.69</v>
      </c>
      <c r="G370" s="92">
        <v>38718</v>
      </c>
      <c r="H370" s="87">
        <v>5.73</v>
      </c>
    </row>
    <row r="371" spans="4:8" x14ac:dyDescent="0.3">
      <c r="D371" s="79">
        <v>31260</v>
      </c>
      <c r="E371" s="80">
        <v>75.319999999999993</v>
      </c>
      <c r="G371" s="93">
        <v>38749</v>
      </c>
      <c r="H371" s="87">
        <v>5.57</v>
      </c>
    </row>
    <row r="372" spans="4:8" x14ac:dyDescent="0.3">
      <c r="D372" s="79">
        <v>31267</v>
      </c>
      <c r="E372" s="80">
        <v>76.72</v>
      </c>
      <c r="G372" s="94">
        <v>38777</v>
      </c>
      <c r="H372" s="87">
        <v>5.5</v>
      </c>
    </row>
    <row r="373" spans="4:8" x14ac:dyDescent="0.3">
      <c r="D373" s="79">
        <v>31274</v>
      </c>
      <c r="E373" s="80">
        <v>74.34</v>
      </c>
      <c r="G373" s="95">
        <v>38808</v>
      </c>
      <c r="H373" s="87">
        <v>5.22</v>
      </c>
    </row>
    <row r="374" spans="4:8" x14ac:dyDescent="0.3">
      <c r="D374" s="79">
        <v>31281</v>
      </c>
      <c r="E374" s="80">
        <v>72.33</v>
      </c>
      <c r="G374" s="96">
        <v>38838</v>
      </c>
      <c r="H374" s="87">
        <v>5.09</v>
      </c>
    </row>
    <row r="375" spans="4:8" x14ac:dyDescent="0.3">
      <c r="D375" s="79">
        <v>31288</v>
      </c>
      <c r="E375" s="80">
        <v>70.84</v>
      </c>
      <c r="G375" s="97">
        <v>38869</v>
      </c>
      <c r="H375" s="87">
        <v>5.08</v>
      </c>
    </row>
    <row r="376" spans="4:8" x14ac:dyDescent="0.3">
      <c r="D376" s="79">
        <v>31295</v>
      </c>
      <c r="E376" s="80">
        <v>70.569999999999993</v>
      </c>
      <c r="G376" s="98">
        <v>38899</v>
      </c>
      <c r="H376" s="87">
        <v>4.95</v>
      </c>
    </row>
    <row r="377" spans="4:8" x14ac:dyDescent="0.3">
      <c r="D377" s="79">
        <v>31302</v>
      </c>
      <c r="E377" s="80">
        <v>69.52</v>
      </c>
      <c r="G377" s="86">
        <v>38930</v>
      </c>
      <c r="H377" s="87">
        <v>4.97</v>
      </c>
    </row>
    <row r="378" spans="4:8" x14ac:dyDescent="0.3">
      <c r="D378" s="79">
        <v>31309</v>
      </c>
      <c r="E378" s="80">
        <v>69</v>
      </c>
      <c r="G378" s="88">
        <v>38961</v>
      </c>
      <c r="H378" s="87">
        <v>4.8899999999999997</v>
      </c>
    </row>
    <row r="379" spans="4:8" x14ac:dyDescent="0.3">
      <c r="D379" s="79">
        <v>31316</v>
      </c>
      <c r="E379" s="80">
        <v>68.83</v>
      </c>
      <c r="G379" s="89">
        <v>38991</v>
      </c>
      <c r="H379" s="87">
        <v>4.92</v>
      </c>
    </row>
    <row r="380" spans="4:8" x14ac:dyDescent="0.3">
      <c r="D380" s="79">
        <v>31323</v>
      </c>
      <c r="E380" s="80">
        <v>66.8</v>
      </c>
      <c r="G380" s="90">
        <v>39022</v>
      </c>
      <c r="H380" s="87">
        <v>4.9400000000000004</v>
      </c>
    </row>
    <row r="381" spans="4:8" x14ac:dyDescent="0.3">
      <c r="D381" s="79">
        <v>31330</v>
      </c>
      <c r="E381" s="80">
        <v>66.3</v>
      </c>
      <c r="G381" s="91">
        <v>39052</v>
      </c>
      <c r="H381" s="87">
        <v>4.82</v>
      </c>
    </row>
    <row r="382" spans="4:8" x14ac:dyDescent="0.3">
      <c r="D382" s="79">
        <v>31337</v>
      </c>
      <c r="E382" s="80">
        <v>66.3</v>
      </c>
      <c r="G382" s="92">
        <v>39083</v>
      </c>
      <c r="H382" s="87">
        <v>4.83</v>
      </c>
    </row>
    <row r="383" spans="4:8" x14ac:dyDescent="0.3">
      <c r="D383" s="79">
        <v>31344</v>
      </c>
      <c r="E383" s="80">
        <v>66.3</v>
      </c>
      <c r="G383" s="93">
        <v>39114</v>
      </c>
      <c r="H383" s="87">
        <v>4.82</v>
      </c>
    </row>
    <row r="384" spans="4:8" x14ac:dyDescent="0.3">
      <c r="D384" s="79">
        <v>31351</v>
      </c>
      <c r="E384" s="80">
        <v>67.31</v>
      </c>
      <c r="G384" s="94">
        <v>39142</v>
      </c>
      <c r="H384" s="87">
        <v>4.92</v>
      </c>
    </row>
    <row r="385" spans="4:8" x14ac:dyDescent="0.3">
      <c r="D385" s="79">
        <v>31358</v>
      </c>
      <c r="E385" s="80">
        <v>68.5</v>
      </c>
      <c r="G385" s="95">
        <v>39173</v>
      </c>
      <c r="H385" s="87">
        <v>4.8600000000000003</v>
      </c>
    </row>
    <row r="386" spans="4:8" x14ac:dyDescent="0.3">
      <c r="D386" s="79">
        <v>31365</v>
      </c>
      <c r="E386" s="80">
        <v>68.5</v>
      </c>
      <c r="G386" s="96">
        <v>39203</v>
      </c>
      <c r="H386" s="87">
        <v>4.92</v>
      </c>
    </row>
    <row r="387" spans="4:8" x14ac:dyDescent="0.3">
      <c r="D387" s="79">
        <v>31372</v>
      </c>
      <c r="E387" s="80">
        <v>68.5</v>
      </c>
      <c r="G387" s="97">
        <v>39234</v>
      </c>
      <c r="H387" s="87">
        <v>5.01</v>
      </c>
    </row>
    <row r="388" spans="4:8" x14ac:dyDescent="0.3">
      <c r="D388" s="79">
        <v>31379</v>
      </c>
      <c r="E388" s="80">
        <v>70.91</v>
      </c>
      <c r="G388" s="98">
        <v>39264</v>
      </c>
      <c r="H388" s="87">
        <v>5.03</v>
      </c>
    </row>
    <row r="389" spans="4:8" x14ac:dyDescent="0.3">
      <c r="D389" s="79">
        <v>31386</v>
      </c>
      <c r="E389" s="80">
        <v>73.3</v>
      </c>
      <c r="G389" s="86">
        <v>39295</v>
      </c>
      <c r="H389" s="87">
        <v>5.05</v>
      </c>
    </row>
    <row r="390" spans="4:8" x14ac:dyDescent="0.3">
      <c r="D390" s="79">
        <v>31392</v>
      </c>
      <c r="E390" s="80">
        <v>75.3</v>
      </c>
      <c r="G390" s="88">
        <v>39326</v>
      </c>
      <c r="H390" s="87">
        <v>5.08</v>
      </c>
    </row>
    <row r="391" spans="4:8" x14ac:dyDescent="0.3">
      <c r="D391" s="79">
        <v>31400</v>
      </c>
      <c r="E391" s="80">
        <v>75.3</v>
      </c>
      <c r="G391" s="89">
        <v>39356</v>
      </c>
      <c r="H391" s="87">
        <v>5.14</v>
      </c>
    </row>
    <row r="392" spans="4:8" x14ac:dyDescent="0.3">
      <c r="D392" s="79">
        <v>31407</v>
      </c>
      <c r="E392" s="80">
        <v>75.3</v>
      </c>
      <c r="G392" s="90">
        <v>39387</v>
      </c>
      <c r="H392" s="87">
        <v>5.26</v>
      </c>
    </row>
    <row r="393" spans="4:8" x14ac:dyDescent="0.3">
      <c r="D393" s="79">
        <v>31414</v>
      </c>
      <c r="E393" s="80">
        <v>75.3</v>
      </c>
      <c r="G393" s="91">
        <v>39417</v>
      </c>
      <c r="H393" s="87">
        <v>5.13</v>
      </c>
    </row>
    <row r="394" spans="4:8" x14ac:dyDescent="0.3">
      <c r="D394" s="79">
        <v>31421</v>
      </c>
      <c r="E394" s="80">
        <v>75.3</v>
      </c>
      <c r="G394" s="92">
        <v>39448</v>
      </c>
      <c r="H394" s="87">
        <v>5.2</v>
      </c>
    </row>
    <row r="395" spans="4:8" x14ac:dyDescent="0.3">
      <c r="D395" s="79">
        <v>31428</v>
      </c>
      <c r="E395" s="80">
        <v>75.3</v>
      </c>
      <c r="G395" s="93">
        <v>39479</v>
      </c>
      <c r="H395" s="87">
        <v>5.39</v>
      </c>
    </row>
    <row r="396" spans="4:8" x14ac:dyDescent="0.3">
      <c r="D396" s="79">
        <v>31435</v>
      </c>
      <c r="E396" s="80">
        <v>75.3</v>
      </c>
      <c r="G396" s="94">
        <v>39508</v>
      </c>
      <c r="H396" s="87">
        <v>5.41</v>
      </c>
    </row>
    <row r="397" spans="4:8" x14ac:dyDescent="0.3">
      <c r="D397" s="79">
        <v>31442</v>
      </c>
      <c r="E397" s="80">
        <v>75.3</v>
      </c>
      <c r="G397" s="95">
        <v>39539</v>
      </c>
      <c r="H397" s="87">
        <v>5.45</v>
      </c>
    </row>
    <row r="398" spans="4:8" x14ac:dyDescent="0.3">
      <c r="D398" s="79">
        <v>31449</v>
      </c>
      <c r="E398" s="80">
        <v>75.3</v>
      </c>
      <c r="G398" s="96">
        <v>39569</v>
      </c>
      <c r="H398" s="87">
        <v>5.48</v>
      </c>
    </row>
    <row r="399" spans="4:8" x14ac:dyDescent="0.3">
      <c r="D399" s="79">
        <v>31456</v>
      </c>
      <c r="E399" s="80">
        <v>75.3</v>
      </c>
      <c r="G399" s="97">
        <v>39600</v>
      </c>
      <c r="H399" s="87">
        <v>5.53</v>
      </c>
    </row>
    <row r="400" spans="4:8" x14ac:dyDescent="0.3">
      <c r="D400" s="79">
        <v>31463</v>
      </c>
      <c r="E400" s="80">
        <v>77.31</v>
      </c>
      <c r="G400" s="98">
        <v>39630</v>
      </c>
      <c r="H400" s="87">
        <v>5.69</v>
      </c>
    </row>
    <row r="401" spans="4:8" x14ac:dyDescent="0.3">
      <c r="D401" s="79">
        <v>31470</v>
      </c>
      <c r="E401" s="80">
        <v>78.010000000000005</v>
      </c>
      <c r="G401" s="86">
        <v>39661</v>
      </c>
      <c r="H401" s="87">
        <v>5.85</v>
      </c>
    </row>
    <row r="402" spans="4:8" x14ac:dyDescent="0.3">
      <c r="D402" s="79">
        <v>31477</v>
      </c>
      <c r="E402" s="80">
        <v>79</v>
      </c>
      <c r="G402" s="88">
        <v>39692</v>
      </c>
      <c r="H402" s="87">
        <v>5.99</v>
      </c>
    </row>
    <row r="403" spans="4:8" x14ac:dyDescent="0.3">
      <c r="D403" s="79">
        <v>31484</v>
      </c>
      <c r="E403" s="80">
        <v>79.5</v>
      </c>
      <c r="G403" s="89">
        <v>39722</v>
      </c>
      <c r="H403" s="87">
        <v>6.09</v>
      </c>
    </row>
    <row r="404" spans="4:8" x14ac:dyDescent="0.3">
      <c r="D404" s="79">
        <v>31491</v>
      </c>
      <c r="E404" s="80">
        <v>79.5</v>
      </c>
      <c r="G404" s="90">
        <v>39753</v>
      </c>
      <c r="H404" s="87">
        <v>6.17</v>
      </c>
    </row>
    <row r="405" spans="4:8" x14ac:dyDescent="0.3">
      <c r="D405" s="79">
        <v>31497</v>
      </c>
      <c r="E405" s="80">
        <v>79.510000000000005</v>
      </c>
      <c r="G405" s="91">
        <v>39783</v>
      </c>
      <c r="H405" s="87">
        <v>6.02</v>
      </c>
    </row>
    <row r="406" spans="4:8" x14ac:dyDescent="0.3">
      <c r="D406" s="79">
        <v>31505</v>
      </c>
      <c r="E406" s="80">
        <v>80.260000000000005</v>
      </c>
      <c r="G406" s="92">
        <v>39814</v>
      </c>
      <c r="H406" s="87">
        <v>5.82</v>
      </c>
    </row>
    <row r="407" spans="4:8" x14ac:dyDescent="0.3">
      <c r="D407" s="79">
        <v>31512</v>
      </c>
      <c r="E407" s="80">
        <v>81.010000000000005</v>
      </c>
      <c r="G407" s="93">
        <v>39845</v>
      </c>
      <c r="H407" s="87">
        <v>5.58</v>
      </c>
    </row>
    <row r="408" spans="4:8" x14ac:dyDescent="0.3">
      <c r="D408" s="79">
        <v>31519</v>
      </c>
      <c r="E408" s="80">
        <v>81.010000000000005</v>
      </c>
      <c r="G408" s="94">
        <v>39873</v>
      </c>
      <c r="H408" s="87">
        <v>5.37</v>
      </c>
    </row>
    <row r="409" spans="4:8" x14ac:dyDescent="0.3">
      <c r="D409" s="79">
        <v>31526</v>
      </c>
      <c r="E409" s="80">
        <v>81.010000000000005</v>
      </c>
      <c r="G409" s="95">
        <v>39904</v>
      </c>
      <c r="H409" s="87">
        <v>4.95</v>
      </c>
    </row>
    <row r="410" spans="4:8" x14ac:dyDescent="0.3">
      <c r="D410" s="79">
        <v>31532</v>
      </c>
      <c r="E410" s="80">
        <v>81</v>
      </c>
      <c r="G410" s="96">
        <v>39934</v>
      </c>
      <c r="H410" s="87">
        <v>4.38</v>
      </c>
    </row>
    <row r="411" spans="4:8" x14ac:dyDescent="0.3">
      <c r="D411" s="79">
        <v>31540</v>
      </c>
      <c r="E411" s="80">
        <v>81.010000000000005</v>
      </c>
      <c r="G411" s="97">
        <v>39965</v>
      </c>
      <c r="H411" s="87">
        <v>3.95</v>
      </c>
    </row>
    <row r="412" spans="4:8" x14ac:dyDescent="0.3">
      <c r="D412" s="79">
        <v>31547</v>
      </c>
      <c r="E412" s="80">
        <v>81.010000000000005</v>
      </c>
      <c r="G412" s="98">
        <v>39995</v>
      </c>
      <c r="H412" s="87">
        <v>3.63</v>
      </c>
    </row>
    <row r="413" spans="4:8" x14ac:dyDescent="0.3">
      <c r="D413" s="79">
        <v>31554</v>
      </c>
      <c r="E413" s="80">
        <v>81.010000000000005</v>
      </c>
      <c r="G413" s="86">
        <v>40026</v>
      </c>
      <c r="H413" s="87">
        <v>3.47</v>
      </c>
    </row>
    <row r="414" spans="4:8" x14ac:dyDescent="0.3">
      <c r="D414" s="79">
        <v>31561</v>
      </c>
      <c r="E414" s="80">
        <v>81.010000000000005</v>
      </c>
      <c r="G414" s="88">
        <v>40057</v>
      </c>
      <c r="H414" s="87">
        <v>3.46</v>
      </c>
    </row>
    <row r="415" spans="4:8" x14ac:dyDescent="0.3">
      <c r="D415" s="79">
        <v>31568</v>
      </c>
      <c r="E415" s="80">
        <v>81.010000000000005</v>
      </c>
      <c r="G415" s="89">
        <v>40087</v>
      </c>
      <c r="H415" s="87">
        <v>3.47</v>
      </c>
    </row>
    <row r="416" spans="4:8" x14ac:dyDescent="0.3">
      <c r="D416" s="79">
        <v>31575</v>
      </c>
      <c r="E416" s="80">
        <v>87.01</v>
      </c>
      <c r="G416" s="90">
        <v>40118</v>
      </c>
      <c r="H416" s="87">
        <v>3.45</v>
      </c>
    </row>
    <row r="417" spans="4:8" x14ac:dyDescent="0.3">
      <c r="D417" s="79">
        <v>31582</v>
      </c>
      <c r="E417" s="80">
        <v>87.01</v>
      </c>
      <c r="G417" s="91">
        <v>40148</v>
      </c>
      <c r="H417" s="87">
        <v>3.42</v>
      </c>
    </row>
    <row r="418" spans="4:8" x14ac:dyDescent="0.3">
      <c r="D418" s="79">
        <v>31589</v>
      </c>
      <c r="E418" s="80">
        <v>88.5</v>
      </c>
      <c r="G418" s="92">
        <v>40179</v>
      </c>
      <c r="H418" s="87">
        <v>3.44</v>
      </c>
    </row>
    <row r="419" spans="4:8" x14ac:dyDescent="0.3">
      <c r="D419" s="79">
        <v>31596</v>
      </c>
      <c r="E419" s="80">
        <v>89.5</v>
      </c>
      <c r="G419" s="93">
        <v>40210</v>
      </c>
      <c r="H419" s="87">
        <v>3.41</v>
      </c>
    </row>
    <row r="420" spans="4:8" x14ac:dyDescent="0.3">
      <c r="D420" s="79">
        <v>31603</v>
      </c>
      <c r="E420" s="80">
        <v>91.5</v>
      </c>
      <c r="G420" s="94">
        <v>40238</v>
      </c>
      <c r="H420" s="87">
        <v>3.4</v>
      </c>
    </row>
    <row r="421" spans="4:8" x14ac:dyDescent="0.3">
      <c r="D421" s="79">
        <v>31610</v>
      </c>
      <c r="E421" s="80" t="s">
        <v>228</v>
      </c>
      <c r="G421" s="95">
        <v>40269</v>
      </c>
      <c r="H421" s="87">
        <v>3.4</v>
      </c>
    </row>
    <row r="422" spans="4:8" x14ac:dyDescent="0.3">
      <c r="D422" s="79">
        <v>31617</v>
      </c>
      <c r="E422" s="80" t="s">
        <v>228</v>
      </c>
      <c r="G422" s="96">
        <v>40299</v>
      </c>
      <c r="H422" s="87">
        <v>3.4</v>
      </c>
    </row>
    <row r="423" spans="4:8" x14ac:dyDescent="0.3">
      <c r="D423" s="79">
        <v>31624</v>
      </c>
      <c r="E423" s="80" t="s">
        <v>228</v>
      </c>
      <c r="G423" s="97">
        <v>40330</v>
      </c>
      <c r="H423" s="87">
        <v>3.43</v>
      </c>
    </row>
    <row r="424" spans="4:8" x14ac:dyDescent="0.3">
      <c r="D424" s="79">
        <v>31631</v>
      </c>
      <c r="E424" s="80" t="s">
        <v>228</v>
      </c>
      <c r="G424" s="98">
        <v>40360</v>
      </c>
      <c r="H424" s="87">
        <v>3.43</v>
      </c>
    </row>
    <row r="425" spans="4:8" x14ac:dyDescent="0.3">
      <c r="D425" s="79">
        <v>31638</v>
      </c>
      <c r="E425" s="80" t="s">
        <v>228</v>
      </c>
      <c r="G425" s="86">
        <v>40391</v>
      </c>
      <c r="H425" s="87">
        <v>3.45</v>
      </c>
    </row>
    <row r="426" spans="4:8" x14ac:dyDescent="0.3">
      <c r="D426" s="79">
        <v>31645</v>
      </c>
      <c r="E426" s="80" t="s">
        <v>228</v>
      </c>
      <c r="G426" s="88">
        <v>40422</v>
      </c>
      <c r="H426" s="87">
        <v>3.47</v>
      </c>
    </row>
    <row r="427" spans="4:8" x14ac:dyDescent="0.3">
      <c r="D427" s="79">
        <v>31652</v>
      </c>
      <c r="E427" s="80" t="s">
        <v>228</v>
      </c>
      <c r="G427" s="89">
        <v>40452</v>
      </c>
      <c r="H427" s="87">
        <v>3.44</v>
      </c>
    </row>
    <row r="428" spans="4:8" x14ac:dyDescent="0.3">
      <c r="D428" s="79">
        <v>31659</v>
      </c>
      <c r="E428" s="80" t="s">
        <v>228</v>
      </c>
      <c r="G428" s="90">
        <v>40483</v>
      </c>
      <c r="H428" s="87">
        <v>3.35</v>
      </c>
    </row>
    <row r="429" spans="4:8" x14ac:dyDescent="0.3">
      <c r="D429" s="79">
        <v>31666</v>
      </c>
      <c r="E429" s="80" t="s">
        <v>228</v>
      </c>
      <c r="G429" s="136">
        <v>40513</v>
      </c>
      <c r="H429" s="137">
        <v>3.28</v>
      </c>
    </row>
    <row r="430" spans="4:8" x14ac:dyDescent="0.3">
      <c r="D430" s="79">
        <v>31673</v>
      </c>
      <c r="E430" s="80" t="s">
        <v>228</v>
      </c>
    </row>
    <row r="431" spans="4:8" x14ac:dyDescent="0.3">
      <c r="D431" s="79">
        <v>31680</v>
      </c>
      <c r="E431" s="80" t="s">
        <v>228</v>
      </c>
    </row>
    <row r="432" spans="4:8" x14ac:dyDescent="0.3">
      <c r="D432" s="79">
        <v>31687</v>
      </c>
      <c r="E432" s="80">
        <v>108.59</v>
      </c>
    </row>
    <row r="433" spans="4:5" x14ac:dyDescent="0.3">
      <c r="D433" s="79">
        <v>31694</v>
      </c>
      <c r="E433" s="80">
        <v>108.34</v>
      </c>
    </row>
    <row r="434" spans="4:5" x14ac:dyDescent="0.3">
      <c r="D434" s="79">
        <v>31701</v>
      </c>
      <c r="E434" s="80">
        <v>108.16</v>
      </c>
    </row>
    <row r="435" spans="4:5" x14ac:dyDescent="0.3">
      <c r="D435" s="79">
        <v>31708</v>
      </c>
      <c r="E435" s="80">
        <v>108.34</v>
      </c>
    </row>
    <row r="436" spans="4:5" x14ac:dyDescent="0.3">
      <c r="D436" s="79">
        <v>31715</v>
      </c>
      <c r="E436" s="80">
        <v>106.97</v>
      </c>
    </row>
    <row r="437" spans="4:5" x14ac:dyDescent="0.3">
      <c r="D437" s="79">
        <v>31722</v>
      </c>
      <c r="E437" s="80">
        <v>105.82</v>
      </c>
    </row>
    <row r="438" spans="4:5" x14ac:dyDescent="0.3">
      <c r="D438" s="79">
        <v>31729</v>
      </c>
      <c r="E438" s="80">
        <v>103.81</v>
      </c>
    </row>
    <row r="439" spans="4:5" x14ac:dyDescent="0.3">
      <c r="D439" s="79">
        <v>31735</v>
      </c>
      <c r="E439" s="80">
        <v>103.77</v>
      </c>
    </row>
    <row r="440" spans="4:5" x14ac:dyDescent="0.3">
      <c r="D440" s="79">
        <v>31743</v>
      </c>
      <c r="E440" s="80">
        <v>103.19</v>
      </c>
    </row>
    <row r="441" spans="4:5" x14ac:dyDescent="0.3">
      <c r="D441" s="79">
        <v>31750</v>
      </c>
      <c r="E441" s="80">
        <v>103.76</v>
      </c>
    </row>
    <row r="442" spans="4:5" x14ac:dyDescent="0.3">
      <c r="D442" s="79">
        <v>31757</v>
      </c>
      <c r="E442" s="80">
        <v>105.87</v>
      </c>
    </row>
    <row r="443" spans="4:5" x14ac:dyDescent="0.3">
      <c r="D443" s="79">
        <v>31764</v>
      </c>
      <c r="E443" s="80">
        <v>106.06</v>
      </c>
    </row>
    <row r="444" spans="4:5" x14ac:dyDescent="0.3">
      <c r="D444" s="79">
        <v>31770</v>
      </c>
      <c r="E444" s="80">
        <v>106.23</v>
      </c>
    </row>
    <row r="445" spans="4:5" x14ac:dyDescent="0.3">
      <c r="D445" s="79">
        <v>31779</v>
      </c>
      <c r="E445" s="80">
        <v>106.23</v>
      </c>
    </row>
    <row r="446" spans="4:5" x14ac:dyDescent="0.3">
      <c r="D446" s="79">
        <v>31785</v>
      </c>
      <c r="E446" s="80">
        <v>104.62</v>
      </c>
    </row>
    <row r="447" spans="4:5" x14ac:dyDescent="0.3">
      <c r="D447" s="79">
        <v>31792</v>
      </c>
      <c r="E447" s="80">
        <v>104.92</v>
      </c>
    </row>
    <row r="448" spans="4:5" x14ac:dyDescent="0.3">
      <c r="D448" s="79">
        <v>31799</v>
      </c>
      <c r="E448" s="80">
        <v>104.64</v>
      </c>
    </row>
    <row r="449" spans="4:5" x14ac:dyDescent="0.3">
      <c r="D449" s="79">
        <v>31806</v>
      </c>
      <c r="E449" s="80">
        <v>104.37</v>
      </c>
    </row>
    <row r="450" spans="4:5" x14ac:dyDescent="0.3">
      <c r="D450" s="79">
        <v>31812</v>
      </c>
      <c r="E450" s="80">
        <v>105.38</v>
      </c>
    </row>
    <row r="451" spans="4:5" x14ac:dyDescent="0.3">
      <c r="D451" s="79">
        <v>31820</v>
      </c>
      <c r="E451" s="80">
        <v>105.01</v>
      </c>
    </row>
    <row r="452" spans="4:5" x14ac:dyDescent="0.3">
      <c r="D452" s="79">
        <v>31827</v>
      </c>
      <c r="E452" s="80">
        <v>104.83</v>
      </c>
    </row>
    <row r="453" spans="4:5" x14ac:dyDescent="0.3">
      <c r="D453" s="79">
        <v>31834</v>
      </c>
      <c r="E453" s="80">
        <v>104.67</v>
      </c>
    </row>
    <row r="454" spans="4:5" x14ac:dyDescent="0.3">
      <c r="D454" s="79">
        <v>31841</v>
      </c>
      <c r="E454" s="80">
        <v>103.43</v>
      </c>
    </row>
    <row r="455" spans="4:5" x14ac:dyDescent="0.3">
      <c r="D455" s="79">
        <v>31848</v>
      </c>
      <c r="E455" s="80">
        <v>101.92</v>
      </c>
    </row>
    <row r="456" spans="4:5" x14ac:dyDescent="0.3">
      <c r="D456" s="79">
        <v>31855</v>
      </c>
      <c r="E456" s="80">
        <v>101.24</v>
      </c>
    </row>
    <row r="457" spans="4:5" x14ac:dyDescent="0.3">
      <c r="D457" s="79">
        <v>31862</v>
      </c>
      <c r="E457" s="80">
        <v>100.66</v>
      </c>
    </row>
    <row r="458" spans="4:5" x14ac:dyDescent="0.3">
      <c r="D458" s="79">
        <v>31869</v>
      </c>
      <c r="E458" s="80">
        <v>100.14</v>
      </c>
    </row>
    <row r="459" spans="4:5" x14ac:dyDescent="0.3">
      <c r="D459" s="79">
        <v>31876</v>
      </c>
      <c r="E459" s="80">
        <v>100.2</v>
      </c>
    </row>
    <row r="460" spans="4:5" x14ac:dyDescent="0.3">
      <c r="D460" s="79">
        <v>31882</v>
      </c>
      <c r="E460" s="80">
        <v>99.39</v>
      </c>
    </row>
    <row r="461" spans="4:5" x14ac:dyDescent="0.3">
      <c r="D461" s="79">
        <v>31890</v>
      </c>
      <c r="E461" s="80">
        <v>99.01</v>
      </c>
    </row>
    <row r="462" spans="4:5" x14ac:dyDescent="0.3">
      <c r="D462" s="79">
        <v>31897</v>
      </c>
      <c r="E462" s="80">
        <v>99.01</v>
      </c>
    </row>
    <row r="463" spans="4:5" x14ac:dyDescent="0.3">
      <c r="D463" s="79">
        <v>31904</v>
      </c>
      <c r="E463" s="80">
        <v>98.45</v>
      </c>
    </row>
    <row r="464" spans="4:5" x14ac:dyDescent="0.3">
      <c r="D464" s="79">
        <v>31911</v>
      </c>
      <c r="E464" s="80">
        <v>98.49</v>
      </c>
    </row>
    <row r="465" spans="4:5" x14ac:dyDescent="0.3">
      <c r="D465" s="79">
        <v>31918</v>
      </c>
      <c r="E465" s="80">
        <v>98.49</v>
      </c>
    </row>
    <row r="466" spans="4:5" x14ac:dyDescent="0.3">
      <c r="D466" s="79">
        <v>31925</v>
      </c>
      <c r="E466" s="80">
        <v>98.31</v>
      </c>
    </row>
    <row r="467" spans="4:5" x14ac:dyDescent="0.3">
      <c r="D467" s="79">
        <v>31932</v>
      </c>
      <c r="E467" s="80">
        <v>98.38</v>
      </c>
    </row>
    <row r="468" spans="4:5" x14ac:dyDescent="0.3">
      <c r="D468" s="79">
        <v>31939</v>
      </c>
      <c r="E468" s="80">
        <v>98.4</v>
      </c>
    </row>
    <row r="469" spans="4:5" x14ac:dyDescent="0.3">
      <c r="D469" s="79">
        <v>31946</v>
      </c>
      <c r="E469" s="80">
        <v>98.4</v>
      </c>
    </row>
    <row r="470" spans="4:5" x14ac:dyDescent="0.3">
      <c r="D470" s="79">
        <v>31953</v>
      </c>
      <c r="E470" s="80">
        <v>98.28</v>
      </c>
    </row>
    <row r="471" spans="4:5" x14ac:dyDescent="0.3">
      <c r="D471" s="79">
        <v>31960</v>
      </c>
      <c r="E471" s="80">
        <v>97.95</v>
      </c>
    </row>
    <row r="472" spans="4:5" x14ac:dyDescent="0.3">
      <c r="D472" s="79">
        <v>31967</v>
      </c>
      <c r="E472" s="80">
        <v>97.84</v>
      </c>
    </row>
    <row r="473" spans="4:5" x14ac:dyDescent="0.3">
      <c r="D473" s="79">
        <v>31974</v>
      </c>
      <c r="E473" s="80">
        <v>97.26</v>
      </c>
    </row>
    <row r="474" spans="4:5" x14ac:dyDescent="0.3">
      <c r="D474" s="79">
        <v>31981</v>
      </c>
      <c r="E474" s="80">
        <v>96.86</v>
      </c>
    </row>
    <row r="475" spans="4:5" x14ac:dyDescent="0.3">
      <c r="D475" s="79">
        <v>31988</v>
      </c>
      <c r="E475" s="80">
        <v>96.75</v>
      </c>
    </row>
    <row r="476" spans="4:5" x14ac:dyDescent="0.3">
      <c r="D476" s="79">
        <v>31995</v>
      </c>
      <c r="E476" s="80">
        <v>95.96</v>
      </c>
    </row>
    <row r="477" spans="4:5" x14ac:dyDescent="0.3">
      <c r="D477" s="79">
        <v>32002</v>
      </c>
      <c r="E477" s="80">
        <v>95.86</v>
      </c>
    </row>
    <row r="478" spans="4:5" x14ac:dyDescent="0.3">
      <c r="D478" s="79">
        <v>32009</v>
      </c>
      <c r="E478" s="80">
        <v>96</v>
      </c>
    </row>
    <row r="479" spans="4:5" x14ac:dyDescent="0.3">
      <c r="D479" s="79">
        <v>32016</v>
      </c>
      <c r="E479" s="80">
        <v>95.78</v>
      </c>
    </row>
    <row r="480" spans="4:5" x14ac:dyDescent="0.3">
      <c r="D480" s="79">
        <v>32023</v>
      </c>
      <c r="E480" s="80">
        <v>95.73</v>
      </c>
    </row>
    <row r="481" spans="4:5" x14ac:dyDescent="0.3">
      <c r="D481" s="79">
        <v>32030</v>
      </c>
      <c r="E481" s="80">
        <v>95.1</v>
      </c>
    </row>
    <row r="482" spans="4:5" x14ac:dyDescent="0.3">
      <c r="D482" s="79">
        <v>32037</v>
      </c>
      <c r="E482" s="80">
        <v>95.1</v>
      </c>
    </row>
    <row r="483" spans="4:5" x14ac:dyDescent="0.3">
      <c r="D483" s="79">
        <v>32044</v>
      </c>
      <c r="E483" s="80">
        <v>95.78</v>
      </c>
    </row>
    <row r="484" spans="4:5" x14ac:dyDescent="0.3">
      <c r="D484" s="79">
        <v>32051</v>
      </c>
      <c r="E484" s="80">
        <v>95.95</v>
      </c>
    </row>
    <row r="485" spans="4:5" x14ac:dyDescent="0.3">
      <c r="D485" s="79">
        <v>32058</v>
      </c>
      <c r="E485" s="80">
        <v>95.73</v>
      </c>
    </row>
    <row r="486" spans="4:5" x14ac:dyDescent="0.3">
      <c r="D486" s="79">
        <v>32065</v>
      </c>
      <c r="E486" s="80">
        <v>95.61</v>
      </c>
    </row>
    <row r="487" spans="4:5" x14ac:dyDescent="0.3">
      <c r="D487" s="79">
        <v>32072</v>
      </c>
      <c r="E487" s="80">
        <v>95.92</v>
      </c>
    </row>
    <row r="488" spans="4:5" x14ac:dyDescent="0.3">
      <c r="D488" s="79">
        <v>32079</v>
      </c>
      <c r="E488" s="80">
        <v>99.1</v>
      </c>
    </row>
    <row r="489" spans="4:5" x14ac:dyDescent="0.3">
      <c r="D489" s="79">
        <v>32086</v>
      </c>
      <c r="E489" s="80">
        <v>99.9</v>
      </c>
    </row>
    <row r="490" spans="4:5" x14ac:dyDescent="0.3">
      <c r="D490" s="79">
        <v>32093</v>
      </c>
      <c r="E490" s="80">
        <v>106.05</v>
      </c>
    </row>
    <row r="491" spans="4:5" x14ac:dyDescent="0.3">
      <c r="D491" s="79">
        <v>32100</v>
      </c>
      <c r="E491" s="80">
        <v>113.44</v>
      </c>
    </row>
    <row r="492" spans="4:5" x14ac:dyDescent="0.3">
      <c r="D492" s="79">
        <v>32107</v>
      </c>
      <c r="E492" s="80">
        <v>123.88</v>
      </c>
    </row>
    <row r="493" spans="4:5" x14ac:dyDescent="0.3">
      <c r="D493" s="79">
        <v>32114</v>
      </c>
      <c r="E493" s="80">
        <v>123.88</v>
      </c>
    </row>
    <row r="494" spans="4:5" x14ac:dyDescent="0.3">
      <c r="D494" s="79">
        <v>32121</v>
      </c>
      <c r="E494" s="80">
        <v>129.99</v>
      </c>
    </row>
    <row r="495" spans="4:5" x14ac:dyDescent="0.3">
      <c r="D495" s="79">
        <v>32128</v>
      </c>
      <c r="E495" s="80">
        <v>137.94</v>
      </c>
    </row>
    <row r="496" spans="4:5" x14ac:dyDescent="0.3">
      <c r="D496" s="79">
        <v>32135</v>
      </c>
      <c r="E496" s="80">
        <v>137.09</v>
      </c>
    </row>
    <row r="497" spans="4:5" x14ac:dyDescent="0.3">
      <c r="D497" s="79">
        <v>32141</v>
      </c>
      <c r="E497" s="80">
        <v>137.38</v>
      </c>
    </row>
    <row r="498" spans="4:5" x14ac:dyDescent="0.3">
      <c r="D498" s="79">
        <v>32149</v>
      </c>
      <c r="E498" s="80">
        <v>159.78</v>
      </c>
    </row>
    <row r="499" spans="4:5" x14ac:dyDescent="0.3">
      <c r="D499" s="79">
        <v>32156</v>
      </c>
      <c r="E499" s="80">
        <v>159.78</v>
      </c>
    </row>
    <row r="500" spans="4:5" x14ac:dyDescent="0.3">
      <c r="D500" s="79">
        <v>32163</v>
      </c>
      <c r="E500" s="80">
        <v>157.05000000000001</v>
      </c>
    </row>
    <row r="501" spans="4:5" x14ac:dyDescent="0.3">
      <c r="D501" s="79">
        <v>32170</v>
      </c>
      <c r="E501" s="80">
        <v>153.91</v>
      </c>
    </row>
    <row r="502" spans="4:5" x14ac:dyDescent="0.3">
      <c r="D502" s="79">
        <v>32177</v>
      </c>
      <c r="E502" s="80">
        <v>154.88</v>
      </c>
    </row>
    <row r="503" spans="4:5" x14ac:dyDescent="0.3">
      <c r="D503" s="79">
        <v>32184</v>
      </c>
      <c r="E503" s="80">
        <v>154.81</v>
      </c>
    </row>
    <row r="504" spans="4:5" x14ac:dyDescent="0.3">
      <c r="D504" s="79">
        <v>32191</v>
      </c>
      <c r="E504" s="80">
        <v>153.96</v>
      </c>
    </row>
    <row r="505" spans="4:5" x14ac:dyDescent="0.3">
      <c r="D505" s="79">
        <v>32198</v>
      </c>
      <c r="E505" s="80">
        <v>152.04</v>
      </c>
    </row>
    <row r="506" spans="4:5" x14ac:dyDescent="0.3">
      <c r="D506" s="79">
        <v>32205</v>
      </c>
      <c r="E506" s="80">
        <v>99.02</v>
      </c>
    </row>
    <row r="507" spans="4:5" x14ac:dyDescent="0.3">
      <c r="D507" s="79">
        <v>32212</v>
      </c>
      <c r="E507" s="80">
        <v>87.53</v>
      </c>
    </row>
    <row r="508" spans="4:5" x14ac:dyDescent="0.3">
      <c r="D508" s="79">
        <v>32219</v>
      </c>
      <c r="E508" s="80">
        <v>71.03</v>
      </c>
    </row>
    <row r="509" spans="4:5" x14ac:dyDescent="0.3">
      <c r="D509" s="79">
        <v>32226</v>
      </c>
      <c r="E509" s="80">
        <v>71.14</v>
      </c>
    </row>
    <row r="510" spans="4:5" x14ac:dyDescent="0.3">
      <c r="D510" s="79">
        <v>32232</v>
      </c>
      <c r="E510" s="80">
        <v>60.13</v>
      </c>
    </row>
    <row r="511" spans="4:5" x14ac:dyDescent="0.3">
      <c r="D511" s="79">
        <v>32240</v>
      </c>
      <c r="E511" s="80">
        <v>55.54</v>
      </c>
    </row>
    <row r="512" spans="4:5" x14ac:dyDescent="0.3">
      <c r="D512" s="79">
        <v>32247</v>
      </c>
      <c r="E512" s="80">
        <v>54.6</v>
      </c>
    </row>
    <row r="513" spans="4:5" x14ac:dyDescent="0.3">
      <c r="D513" s="79">
        <v>32254</v>
      </c>
      <c r="E513" s="80">
        <v>53.07</v>
      </c>
    </row>
    <row r="514" spans="4:5" x14ac:dyDescent="0.3">
      <c r="D514" s="79">
        <v>32261</v>
      </c>
      <c r="E514" s="80">
        <v>52.05</v>
      </c>
    </row>
    <row r="515" spans="4:5" x14ac:dyDescent="0.3">
      <c r="D515" s="79">
        <v>32267</v>
      </c>
      <c r="E515" s="80">
        <v>51.97</v>
      </c>
    </row>
    <row r="516" spans="4:5" x14ac:dyDescent="0.3">
      <c r="D516" s="79">
        <v>32275</v>
      </c>
      <c r="E516" s="80">
        <v>48.75</v>
      </c>
    </row>
    <row r="517" spans="4:5" x14ac:dyDescent="0.3">
      <c r="D517" s="79">
        <v>32282</v>
      </c>
      <c r="E517" s="80">
        <v>44.5</v>
      </c>
    </row>
    <row r="518" spans="4:5" x14ac:dyDescent="0.3">
      <c r="D518" s="79">
        <v>32289</v>
      </c>
      <c r="E518" s="80">
        <v>39.74</v>
      </c>
    </row>
    <row r="519" spans="4:5" x14ac:dyDescent="0.3">
      <c r="D519" s="79">
        <v>32296</v>
      </c>
      <c r="E519" s="80">
        <v>35.659999999999997</v>
      </c>
    </row>
    <row r="520" spans="4:5" x14ac:dyDescent="0.3">
      <c r="D520" s="79">
        <v>32303</v>
      </c>
      <c r="E520" s="80">
        <v>32.47</v>
      </c>
    </row>
    <row r="521" spans="4:5" x14ac:dyDescent="0.3">
      <c r="D521" s="79">
        <v>32310</v>
      </c>
      <c r="E521" s="80">
        <v>32.450000000000003</v>
      </c>
    </row>
    <row r="522" spans="4:5" x14ac:dyDescent="0.3">
      <c r="D522" s="79">
        <v>32317</v>
      </c>
      <c r="E522" s="80">
        <v>32.450000000000003</v>
      </c>
    </row>
    <row r="523" spans="4:5" x14ac:dyDescent="0.3">
      <c r="D523" s="79">
        <v>32324</v>
      </c>
      <c r="E523" s="80">
        <v>32.450000000000003</v>
      </c>
    </row>
    <row r="524" spans="4:5" x14ac:dyDescent="0.3">
      <c r="D524" s="79">
        <v>32331</v>
      </c>
      <c r="E524" s="80">
        <v>32.450000000000003</v>
      </c>
    </row>
    <row r="525" spans="4:5" x14ac:dyDescent="0.3">
      <c r="D525" s="79">
        <v>32338</v>
      </c>
      <c r="E525" s="80">
        <v>32.450000000000003</v>
      </c>
    </row>
    <row r="526" spans="4:5" x14ac:dyDescent="0.3">
      <c r="D526" s="79">
        <v>32345</v>
      </c>
      <c r="E526" s="80">
        <v>32.450000000000003</v>
      </c>
    </row>
    <row r="527" spans="4:5" x14ac:dyDescent="0.3">
      <c r="D527" s="79">
        <v>32352</v>
      </c>
      <c r="E527" s="80">
        <v>32.450000000000003</v>
      </c>
    </row>
    <row r="528" spans="4:5" x14ac:dyDescent="0.3">
      <c r="D528" s="79">
        <v>32359</v>
      </c>
      <c r="E528" s="80">
        <v>32.450000000000003</v>
      </c>
    </row>
    <row r="529" spans="4:5" x14ac:dyDescent="0.3">
      <c r="D529" s="79">
        <v>32366</v>
      </c>
      <c r="E529" s="80">
        <v>32.450000000000003</v>
      </c>
    </row>
    <row r="530" spans="4:5" x14ac:dyDescent="0.3">
      <c r="D530" s="79">
        <v>32373</v>
      </c>
      <c r="E530" s="80">
        <v>32.450000000000003</v>
      </c>
    </row>
    <row r="531" spans="4:5" x14ac:dyDescent="0.3">
      <c r="D531" s="79">
        <v>32380</v>
      </c>
      <c r="E531" s="80">
        <v>32.450000000000003</v>
      </c>
    </row>
    <row r="532" spans="4:5" x14ac:dyDescent="0.3">
      <c r="D532" s="79">
        <v>32386</v>
      </c>
      <c r="E532" s="80">
        <v>32.450000000000003</v>
      </c>
    </row>
    <row r="533" spans="4:5" x14ac:dyDescent="0.3">
      <c r="D533" s="79">
        <v>32394</v>
      </c>
      <c r="E533" s="80">
        <v>32.450000000000003</v>
      </c>
    </row>
    <row r="534" spans="4:5" x14ac:dyDescent="0.3">
      <c r="D534" s="79">
        <v>32401</v>
      </c>
      <c r="E534" s="80">
        <v>32.450000000000003</v>
      </c>
    </row>
    <row r="535" spans="4:5" x14ac:dyDescent="0.3">
      <c r="D535" s="79">
        <v>32408</v>
      </c>
      <c r="E535" s="80">
        <v>32.450000000000003</v>
      </c>
    </row>
    <row r="536" spans="4:5" x14ac:dyDescent="0.3">
      <c r="D536" s="79">
        <v>32415</v>
      </c>
      <c r="E536" s="80">
        <v>32.450000000000003</v>
      </c>
    </row>
    <row r="537" spans="4:5" x14ac:dyDescent="0.3">
      <c r="D537" s="79">
        <v>32422</v>
      </c>
      <c r="E537" s="80">
        <v>32.450000000000003</v>
      </c>
    </row>
    <row r="538" spans="4:5" x14ac:dyDescent="0.3">
      <c r="D538" s="79">
        <v>32429</v>
      </c>
      <c r="E538" s="80">
        <v>32.450000000000003</v>
      </c>
    </row>
    <row r="539" spans="4:5" x14ac:dyDescent="0.3">
      <c r="D539" s="79">
        <v>32436</v>
      </c>
      <c r="E539" s="80">
        <v>32.450000000000003</v>
      </c>
    </row>
    <row r="540" spans="4:5" x14ac:dyDescent="0.3">
      <c r="D540" s="79">
        <v>32443</v>
      </c>
      <c r="E540" s="80" t="s">
        <v>228</v>
      </c>
    </row>
    <row r="541" spans="4:5" x14ac:dyDescent="0.3">
      <c r="D541" s="79">
        <v>32450</v>
      </c>
      <c r="E541" s="80" t="s">
        <v>228</v>
      </c>
    </row>
    <row r="542" spans="4:5" x14ac:dyDescent="0.3">
      <c r="D542" s="79">
        <v>32457</v>
      </c>
      <c r="E542" s="80" t="s">
        <v>228</v>
      </c>
    </row>
    <row r="543" spans="4:5" x14ac:dyDescent="0.3">
      <c r="D543" s="79">
        <v>32464</v>
      </c>
      <c r="E543" s="80" t="s">
        <v>228</v>
      </c>
    </row>
    <row r="544" spans="4:5" x14ac:dyDescent="0.3">
      <c r="D544" s="79">
        <v>32471</v>
      </c>
      <c r="E544" s="80" t="s">
        <v>228</v>
      </c>
    </row>
    <row r="545" spans="4:5" x14ac:dyDescent="0.3">
      <c r="D545" s="79">
        <v>32477</v>
      </c>
      <c r="E545" s="80" t="s">
        <v>228</v>
      </c>
    </row>
    <row r="546" spans="4:5" x14ac:dyDescent="0.3">
      <c r="D546" s="79">
        <v>32485</v>
      </c>
      <c r="E546" s="80" t="s">
        <v>228</v>
      </c>
    </row>
    <row r="547" spans="4:5" x14ac:dyDescent="0.3">
      <c r="D547" s="79">
        <v>32492</v>
      </c>
      <c r="E547" s="80" t="s">
        <v>228</v>
      </c>
    </row>
    <row r="548" spans="4:5" x14ac:dyDescent="0.3">
      <c r="D548" s="79">
        <v>32499</v>
      </c>
      <c r="E548" s="80">
        <v>51.47</v>
      </c>
    </row>
    <row r="549" spans="4:5" x14ac:dyDescent="0.3">
      <c r="D549" s="79">
        <v>32506</v>
      </c>
      <c r="E549" s="80">
        <v>51.48</v>
      </c>
    </row>
    <row r="550" spans="4:5" x14ac:dyDescent="0.3">
      <c r="D550" s="79">
        <v>32513</v>
      </c>
      <c r="E550" s="80">
        <v>51.35</v>
      </c>
    </row>
    <row r="551" spans="4:5" x14ac:dyDescent="0.3">
      <c r="D551" s="79">
        <v>32520</v>
      </c>
      <c r="E551" s="80">
        <v>51.17</v>
      </c>
    </row>
    <row r="552" spans="4:5" x14ac:dyDescent="0.3">
      <c r="D552" s="79">
        <v>32527</v>
      </c>
      <c r="E552" s="80">
        <v>50.48</v>
      </c>
    </row>
    <row r="553" spans="4:5" x14ac:dyDescent="0.3">
      <c r="D553" s="79">
        <v>32534</v>
      </c>
      <c r="E553" s="80">
        <v>49.63</v>
      </c>
    </row>
    <row r="554" spans="4:5" x14ac:dyDescent="0.3">
      <c r="D554" s="79">
        <v>32541</v>
      </c>
      <c r="E554" s="80">
        <v>49.75</v>
      </c>
    </row>
    <row r="555" spans="4:5" x14ac:dyDescent="0.3">
      <c r="D555" s="79">
        <v>32548</v>
      </c>
      <c r="E555" s="80">
        <v>49.59</v>
      </c>
    </row>
    <row r="556" spans="4:5" x14ac:dyDescent="0.3">
      <c r="D556" s="79">
        <v>32555</v>
      </c>
      <c r="E556" s="80">
        <v>49</v>
      </c>
    </row>
    <row r="557" spans="4:5" x14ac:dyDescent="0.3">
      <c r="D557" s="79">
        <v>32562</v>
      </c>
      <c r="E557" s="80">
        <v>49.24</v>
      </c>
    </row>
    <row r="558" spans="4:5" x14ac:dyDescent="0.3">
      <c r="D558" s="79">
        <v>32569</v>
      </c>
      <c r="E558" s="80">
        <v>49.61</v>
      </c>
    </row>
    <row r="559" spans="4:5" x14ac:dyDescent="0.3">
      <c r="D559" s="79">
        <v>32576</v>
      </c>
      <c r="E559" s="80">
        <v>49.66</v>
      </c>
    </row>
    <row r="560" spans="4:5" x14ac:dyDescent="0.3">
      <c r="D560" s="79">
        <v>32583</v>
      </c>
      <c r="E560" s="80">
        <v>48.28</v>
      </c>
    </row>
    <row r="561" spans="4:5" x14ac:dyDescent="0.3">
      <c r="D561" s="79">
        <v>32589</v>
      </c>
      <c r="E561" s="80">
        <v>47.89</v>
      </c>
    </row>
    <row r="562" spans="4:5" x14ac:dyDescent="0.3">
      <c r="D562" s="79">
        <v>32597</v>
      </c>
      <c r="E562" s="80">
        <v>48.6</v>
      </c>
    </row>
    <row r="563" spans="4:5" x14ac:dyDescent="0.3">
      <c r="D563" s="79">
        <v>32604</v>
      </c>
      <c r="E563" s="80">
        <v>51.01</v>
      </c>
    </row>
    <row r="564" spans="4:5" x14ac:dyDescent="0.3">
      <c r="D564" s="79">
        <v>32611</v>
      </c>
      <c r="E564" s="80">
        <v>50.81</v>
      </c>
    </row>
    <row r="565" spans="4:5" x14ac:dyDescent="0.3">
      <c r="D565" s="79">
        <v>32618</v>
      </c>
      <c r="E565" s="80">
        <v>51.69</v>
      </c>
    </row>
    <row r="566" spans="4:5" x14ac:dyDescent="0.3">
      <c r="D566" s="79">
        <v>32625</v>
      </c>
      <c r="E566" s="80">
        <v>52.68</v>
      </c>
    </row>
    <row r="567" spans="4:5" x14ac:dyDescent="0.3">
      <c r="D567" s="79">
        <v>32632</v>
      </c>
      <c r="E567" s="80">
        <v>52.9</v>
      </c>
    </row>
    <row r="568" spans="4:5" x14ac:dyDescent="0.3">
      <c r="D568" s="79">
        <v>32639</v>
      </c>
      <c r="E568" s="80">
        <v>53.31</v>
      </c>
    </row>
    <row r="569" spans="4:5" x14ac:dyDescent="0.3">
      <c r="D569" s="79">
        <v>32646</v>
      </c>
      <c r="E569" s="80">
        <v>54.11</v>
      </c>
    </row>
    <row r="570" spans="4:5" x14ac:dyDescent="0.3">
      <c r="D570" s="79">
        <v>32653</v>
      </c>
      <c r="E570" s="80">
        <v>54.99</v>
      </c>
    </row>
    <row r="571" spans="4:5" x14ac:dyDescent="0.3">
      <c r="D571" s="79">
        <v>32660</v>
      </c>
      <c r="E571" s="80">
        <v>54.99</v>
      </c>
    </row>
    <row r="572" spans="4:5" x14ac:dyDescent="0.3">
      <c r="D572" s="79">
        <v>32667</v>
      </c>
      <c r="E572" s="80">
        <v>54.99</v>
      </c>
    </row>
    <row r="573" spans="4:5" x14ac:dyDescent="0.3">
      <c r="D573" s="79">
        <v>32674</v>
      </c>
      <c r="E573" s="80" t="s">
        <v>228</v>
      </c>
    </row>
    <row r="574" spans="4:5" x14ac:dyDescent="0.3">
      <c r="D574" s="79">
        <v>32681</v>
      </c>
      <c r="E574" s="80" t="s">
        <v>228</v>
      </c>
    </row>
    <row r="575" spans="4:5" x14ac:dyDescent="0.3">
      <c r="D575" s="79">
        <v>32688</v>
      </c>
      <c r="E575" s="80" t="s">
        <v>228</v>
      </c>
    </row>
    <row r="576" spans="4:5" x14ac:dyDescent="0.3">
      <c r="D576" s="79">
        <v>32695</v>
      </c>
      <c r="E576" s="80" t="s">
        <v>228</v>
      </c>
    </row>
    <row r="577" spans="4:5" x14ac:dyDescent="0.3">
      <c r="D577" s="79">
        <v>32702</v>
      </c>
      <c r="E577" s="80" t="s">
        <v>228</v>
      </c>
    </row>
    <row r="578" spans="4:5" x14ac:dyDescent="0.3">
      <c r="D578" s="79">
        <v>32709</v>
      </c>
      <c r="E578" s="80" t="s">
        <v>228</v>
      </c>
    </row>
    <row r="579" spans="4:5" x14ac:dyDescent="0.3">
      <c r="D579" s="79">
        <v>32716</v>
      </c>
      <c r="E579" s="80">
        <v>36.42</v>
      </c>
    </row>
    <row r="580" spans="4:5" x14ac:dyDescent="0.3">
      <c r="D580" s="79">
        <v>32723</v>
      </c>
      <c r="E580" s="80">
        <v>37.340000000000003</v>
      </c>
    </row>
    <row r="581" spans="4:5" x14ac:dyDescent="0.3">
      <c r="D581" s="79">
        <v>32730</v>
      </c>
      <c r="E581" s="80">
        <v>37.32</v>
      </c>
    </row>
    <row r="582" spans="4:5" x14ac:dyDescent="0.3">
      <c r="D582" s="79">
        <v>32737</v>
      </c>
      <c r="E582" s="80">
        <v>36.32</v>
      </c>
    </row>
    <row r="583" spans="4:5" x14ac:dyDescent="0.3">
      <c r="D583" s="79">
        <v>32744</v>
      </c>
      <c r="E583" s="80">
        <v>35.67</v>
      </c>
    </row>
    <row r="584" spans="4:5" x14ac:dyDescent="0.3">
      <c r="D584" s="79">
        <v>32751</v>
      </c>
      <c r="E584" s="80">
        <v>35.49</v>
      </c>
    </row>
    <row r="585" spans="4:5" x14ac:dyDescent="0.3">
      <c r="D585" s="79">
        <v>32758</v>
      </c>
      <c r="E585" s="80">
        <v>34.659999999999997</v>
      </c>
    </row>
    <row r="586" spans="4:5" x14ac:dyDescent="0.3">
      <c r="D586" s="79">
        <v>32765</v>
      </c>
      <c r="E586" s="80">
        <v>35.979999999999997</v>
      </c>
    </row>
    <row r="587" spans="4:5" x14ac:dyDescent="0.3">
      <c r="D587" s="79">
        <v>32772</v>
      </c>
      <c r="E587" s="80">
        <v>35.979999999999997</v>
      </c>
    </row>
    <row r="588" spans="4:5" x14ac:dyDescent="0.3">
      <c r="D588" s="79">
        <v>32779</v>
      </c>
      <c r="E588" s="80">
        <v>36.299999999999997</v>
      </c>
    </row>
    <row r="589" spans="4:5" x14ac:dyDescent="0.3">
      <c r="D589" s="79">
        <v>32786</v>
      </c>
      <c r="E589" s="80">
        <v>38.85</v>
      </c>
    </row>
    <row r="590" spans="4:5" x14ac:dyDescent="0.3">
      <c r="D590" s="79">
        <v>32792</v>
      </c>
      <c r="E590" s="80">
        <v>39.26</v>
      </c>
    </row>
    <row r="591" spans="4:5" x14ac:dyDescent="0.3">
      <c r="D591" s="79">
        <v>32800</v>
      </c>
      <c r="E591" s="80">
        <v>39.47</v>
      </c>
    </row>
    <row r="592" spans="4:5" x14ac:dyDescent="0.3">
      <c r="D592" s="79">
        <v>32807</v>
      </c>
      <c r="E592" s="80">
        <v>39.14</v>
      </c>
    </row>
    <row r="593" spans="4:5" x14ac:dyDescent="0.3">
      <c r="D593" s="79">
        <v>32815</v>
      </c>
      <c r="E593" s="80">
        <v>39.21</v>
      </c>
    </row>
    <row r="594" spans="4:5" x14ac:dyDescent="0.3">
      <c r="D594" s="79">
        <v>32821</v>
      </c>
      <c r="E594" s="80">
        <v>39.229999999999997</v>
      </c>
    </row>
    <row r="595" spans="4:5" x14ac:dyDescent="0.3">
      <c r="D595" s="79">
        <v>32828</v>
      </c>
      <c r="E595" s="80">
        <v>39.47</v>
      </c>
    </row>
    <row r="596" spans="4:5" x14ac:dyDescent="0.3">
      <c r="D596" s="79">
        <v>32835</v>
      </c>
      <c r="E596" s="80">
        <v>40.85</v>
      </c>
    </row>
    <row r="597" spans="4:5" x14ac:dyDescent="0.3">
      <c r="D597" s="79">
        <v>32842</v>
      </c>
      <c r="E597" s="80">
        <v>41.59</v>
      </c>
    </row>
    <row r="598" spans="4:5" x14ac:dyDescent="0.3">
      <c r="D598" s="79">
        <v>32849</v>
      </c>
      <c r="E598" s="80">
        <v>41.54</v>
      </c>
    </row>
    <row r="599" spans="4:5" x14ac:dyDescent="0.3">
      <c r="D599" s="79">
        <v>32856</v>
      </c>
      <c r="E599" s="80">
        <v>40.619999999999997</v>
      </c>
    </row>
    <row r="600" spans="4:5" x14ac:dyDescent="0.3">
      <c r="D600" s="79">
        <v>32863</v>
      </c>
      <c r="E600" s="80">
        <v>39.299999999999997</v>
      </c>
    </row>
    <row r="601" spans="4:5" x14ac:dyDescent="0.3">
      <c r="D601" s="79">
        <v>32870</v>
      </c>
      <c r="E601" s="80">
        <v>39.299999999999997</v>
      </c>
    </row>
    <row r="602" spans="4:5" x14ac:dyDescent="0.3">
      <c r="D602" s="79">
        <v>32877</v>
      </c>
      <c r="E602" s="80">
        <v>40</v>
      </c>
    </row>
    <row r="603" spans="4:5" x14ac:dyDescent="0.3">
      <c r="D603" s="79">
        <v>32884</v>
      </c>
      <c r="E603" s="80">
        <v>40</v>
      </c>
    </row>
    <row r="604" spans="4:5" x14ac:dyDescent="0.3">
      <c r="D604" s="79">
        <v>32891</v>
      </c>
      <c r="E604" s="80">
        <v>40</v>
      </c>
    </row>
    <row r="605" spans="4:5" x14ac:dyDescent="0.3">
      <c r="D605" s="79">
        <v>32898</v>
      </c>
      <c r="E605" s="80">
        <v>41</v>
      </c>
    </row>
    <row r="606" spans="4:5" x14ac:dyDescent="0.3">
      <c r="D606" s="79">
        <v>32905</v>
      </c>
      <c r="E606" s="80">
        <v>42.99</v>
      </c>
    </row>
    <row r="607" spans="4:5" x14ac:dyDescent="0.3">
      <c r="D607" s="79">
        <v>32912</v>
      </c>
      <c r="E607" s="80">
        <v>42.64</v>
      </c>
    </row>
    <row r="608" spans="4:5" x14ac:dyDescent="0.3">
      <c r="D608" s="79">
        <v>32919</v>
      </c>
      <c r="E608" s="80" t="s">
        <v>228</v>
      </c>
    </row>
    <row r="609" spans="4:5" x14ac:dyDescent="0.3">
      <c r="D609" s="79">
        <v>32926</v>
      </c>
      <c r="E609" s="80">
        <v>43.47</v>
      </c>
    </row>
    <row r="610" spans="4:5" x14ac:dyDescent="0.3">
      <c r="D610" s="79">
        <v>32933</v>
      </c>
      <c r="E610" s="80">
        <v>44.1</v>
      </c>
    </row>
    <row r="611" spans="4:5" x14ac:dyDescent="0.3">
      <c r="D611" s="79">
        <v>32940</v>
      </c>
      <c r="E611" s="80">
        <v>45.07</v>
      </c>
    </row>
    <row r="612" spans="4:5" x14ac:dyDescent="0.3">
      <c r="D612" s="79">
        <v>32947</v>
      </c>
      <c r="E612" s="80">
        <v>45.74</v>
      </c>
    </row>
    <row r="613" spans="4:5" x14ac:dyDescent="0.3">
      <c r="D613" s="79">
        <v>32954</v>
      </c>
      <c r="E613" s="80">
        <v>45.49</v>
      </c>
    </row>
    <row r="614" spans="4:5" x14ac:dyDescent="0.3">
      <c r="D614" s="79">
        <v>32961</v>
      </c>
      <c r="E614" s="80">
        <v>45.4</v>
      </c>
    </row>
    <row r="615" spans="4:5" x14ac:dyDescent="0.3">
      <c r="D615" s="79">
        <v>32968</v>
      </c>
      <c r="E615" s="80">
        <v>44.98</v>
      </c>
    </row>
    <row r="616" spans="4:5" x14ac:dyDescent="0.3">
      <c r="D616" s="79">
        <v>32974</v>
      </c>
      <c r="E616" s="80">
        <v>44.9</v>
      </c>
    </row>
    <row r="617" spans="4:5" x14ac:dyDescent="0.3">
      <c r="D617" s="79">
        <v>32982</v>
      </c>
      <c r="E617" s="80">
        <v>44.1</v>
      </c>
    </row>
    <row r="618" spans="4:5" x14ac:dyDescent="0.3">
      <c r="D618" s="79">
        <v>32989</v>
      </c>
      <c r="E618" s="80">
        <v>43.3</v>
      </c>
    </row>
    <row r="619" spans="4:5" x14ac:dyDescent="0.3">
      <c r="D619" s="79">
        <v>32996</v>
      </c>
      <c r="E619" s="80">
        <v>43.06</v>
      </c>
    </row>
    <row r="620" spans="4:5" x14ac:dyDescent="0.3">
      <c r="D620" s="79">
        <v>33003</v>
      </c>
      <c r="E620" s="80">
        <v>37.840000000000003</v>
      </c>
    </row>
    <row r="621" spans="4:5" x14ac:dyDescent="0.3">
      <c r="D621" s="79">
        <v>33010</v>
      </c>
      <c r="E621" s="80">
        <v>37.17</v>
      </c>
    </row>
    <row r="622" spans="4:5" x14ac:dyDescent="0.3">
      <c r="D622" s="79">
        <v>33017</v>
      </c>
      <c r="E622" s="80">
        <v>37.46</v>
      </c>
    </row>
    <row r="623" spans="4:5" x14ac:dyDescent="0.3">
      <c r="D623" s="79">
        <v>33024</v>
      </c>
      <c r="E623" s="80">
        <v>34.49</v>
      </c>
    </row>
    <row r="624" spans="4:5" x14ac:dyDescent="0.3">
      <c r="D624" s="79">
        <v>33031</v>
      </c>
      <c r="E624" s="80">
        <v>33.17</v>
      </c>
    </row>
    <row r="625" spans="4:5" x14ac:dyDescent="0.3">
      <c r="D625" s="79">
        <v>33038</v>
      </c>
      <c r="E625" s="80">
        <v>33.369999999999997</v>
      </c>
    </row>
    <row r="626" spans="4:5" x14ac:dyDescent="0.3">
      <c r="D626" s="79">
        <v>33045</v>
      </c>
      <c r="E626" s="80">
        <v>33.380000000000003</v>
      </c>
    </row>
    <row r="627" spans="4:5" x14ac:dyDescent="0.3">
      <c r="D627" s="79">
        <v>33052</v>
      </c>
      <c r="E627" s="80">
        <v>33.18</v>
      </c>
    </row>
    <row r="628" spans="4:5" x14ac:dyDescent="0.3">
      <c r="D628" s="79">
        <v>33059</v>
      </c>
      <c r="E628" s="80">
        <v>32.61</v>
      </c>
    </row>
    <row r="629" spans="4:5" x14ac:dyDescent="0.3">
      <c r="D629" s="79">
        <v>33066</v>
      </c>
      <c r="E629" s="80">
        <v>31.6</v>
      </c>
    </row>
    <row r="630" spans="4:5" x14ac:dyDescent="0.3">
      <c r="D630" s="79">
        <v>33073</v>
      </c>
      <c r="E630" s="80">
        <v>31.77</v>
      </c>
    </row>
    <row r="631" spans="4:5" x14ac:dyDescent="0.3">
      <c r="D631" s="79">
        <v>33080</v>
      </c>
      <c r="E631" s="80">
        <v>31.05</v>
      </c>
    </row>
    <row r="632" spans="4:5" x14ac:dyDescent="0.3">
      <c r="D632" s="79">
        <v>33087</v>
      </c>
      <c r="E632" s="80">
        <v>31.12</v>
      </c>
    </row>
    <row r="633" spans="4:5" x14ac:dyDescent="0.3">
      <c r="D633" s="79">
        <v>33094</v>
      </c>
      <c r="E633" s="80">
        <v>30.27</v>
      </c>
    </row>
    <row r="634" spans="4:5" x14ac:dyDescent="0.3">
      <c r="D634" s="79">
        <v>33101</v>
      </c>
      <c r="E634" s="80">
        <v>30.1</v>
      </c>
    </row>
    <row r="635" spans="4:5" x14ac:dyDescent="0.3">
      <c r="D635" s="79">
        <v>33108</v>
      </c>
      <c r="E635" s="80">
        <v>30.4</v>
      </c>
    </row>
    <row r="636" spans="4:5" x14ac:dyDescent="0.3">
      <c r="D636" s="79">
        <v>33115</v>
      </c>
      <c r="E636" s="80">
        <v>30.81</v>
      </c>
    </row>
    <row r="637" spans="4:5" x14ac:dyDescent="0.3">
      <c r="D637" s="79">
        <v>33122</v>
      </c>
      <c r="E637" s="80">
        <v>31.5</v>
      </c>
    </row>
    <row r="638" spans="4:5" x14ac:dyDescent="0.3">
      <c r="D638" s="79">
        <v>33129</v>
      </c>
      <c r="E638" s="80">
        <v>31.45</v>
      </c>
    </row>
    <row r="639" spans="4:5" x14ac:dyDescent="0.3">
      <c r="D639" s="79">
        <v>33136</v>
      </c>
      <c r="E639" s="80">
        <v>31.45</v>
      </c>
    </row>
    <row r="640" spans="4:5" x14ac:dyDescent="0.3">
      <c r="D640" s="79">
        <v>33143</v>
      </c>
      <c r="E640" s="80">
        <v>31.75</v>
      </c>
    </row>
    <row r="641" spans="4:5" x14ac:dyDescent="0.3">
      <c r="D641" s="79">
        <v>33150</v>
      </c>
      <c r="E641" s="80">
        <v>31.59</v>
      </c>
    </row>
    <row r="642" spans="4:5" x14ac:dyDescent="0.3">
      <c r="D642" s="79">
        <v>33157</v>
      </c>
      <c r="E642" s="80">
        <v>31</v>
      </c>
    </row>
    <row r="643" spans="4:5" x14ac:dyDescent="0.3">
      <c r="D643" s="79">
        <v>33164</v>
      </c>
      <c r="E643" s="80">
        <v>30.29</v>
      </c>
    </row>
    <row r="644" spans="4:5" x14ac:dyDescent="0.3">
      <c r="D644" s="79">
        <v>33171</v>
      </c>
      <c r="E644" s="80">
        <v>29.3</v>
      </c>
    </row>
    <row r="645" spans="4:5" x14ac:dyDescent="0.3">
      <c r="D645" s="79">
        <v>33177</v>
      </c>
      <c r="E645" s="80">
        <v>29.5</v>
      </c>
    </row>
    <row r="646" spans="4:5" x14ac:dyDescent="0.3">
      <c r="D646" s="79">
        <v>33185</v>
      </c>
      <c r="E646" s="80">
        <v>28.25</v>
      </c>
    </row>
    <row r="647" spans="4:5" x14ac:dyDescent="0.3">
      <c r="D647" s="79">
        <v>33192</v>
      </c>
      <c r="E647" s="80">
        <v>25.11</v>
      </c>
    </row>
    <row r="648" spans="4:5" x14ac:dyDescent="0.3">
      <c r="D648" s="79">
        <v>33199</v>
      </c>
      <c r="E648" s="80">
        <v>26.29</v>
      </c>
    </row>
    <row r="649" spans="4:5" x14ac:dyDescent="0.3">
      <c r="D649" s="79">
        <v>33206</v>
      </c>
      <c r="E649" s="80">
        <v>25.5</v>
      </c>
    </row>
    <row r="650" spans="4:5" x14ac:dyDescent="0.3">
      <c r="D650" s="79">
        <v>33213</v>
      </c>
      <c r="E650" s="80">
        <v>26.38</v>
      </c>
    </row>
    <row r="651" spans="4:5" x14ac:dyDescent="0.3">
      <c r="D651" s="79">
        <v>33220</v>
      </c>
      <c r="E651" s="80">
        <v>26.25</v>
      </c>
    </row>
    <row r="652" spans="4:5" x14ac:dyDescent="0.3">
      <c r="D652" s="79">
        <v>33227</v>
      </c>
      <c r="E652" s="80">
        <v>25.74</v>
      </c>
    </row>
    <row r="653" spans="4:5" x14ac:dyDescent="0.3">
      <c r="D653" s="79">
        <v>33234</v>
      </c>
      <c r="E653" s="80">
        <v>24.99</v>
      </c>
    </row>
    <row r="654" spans="4:5" x14ac:dyDescent="0.3">
      <c r="D654" s="79">
        <v>33241</v>
      </c>
      <c r="E654" s="80">
        <v>23.96</v>
      </c>
    </row>
    <row r="655" spans="4:5" x14ac:dyDescent="0.3">
      <c r="D655" s="79">
        <v>33248</v>
      </c>
      <c r="E655" s="80">
        <v>23.56</v>
      </c>
    </row>
    <row r="656" spans="4:5" x14ac:dyDescent="0.3">
      <c r="D656" s="79">
        <v>33255</v>
      </c>
      <c r="E656" s="80">
        <v>23.56</v>
      </c>
    </row>
    <row r="657" spans="4:5" x14ac:dyDescent="0.3">
      <c r="D657" s="79">
        <v>33262</v>
      </c>
      <c r="E657" s="80">
        <v>24.65</v>
      </c>
    </row>
    <row r="658" spans="4:5" x14ac:dyDescent="0.3">
      <c r="D658" s="79">
        <v>33269</v>
      </c>
      <c r="E658" s="80">
        <v>23.94</v>
      </c>
    </row>
    <row r="659" spans="4:5" x14ac:dyDescent="0.3">
      <c r="D659" s="79">
        <v>33276</v>
      </c>
      <c r="E659" s="80">
        <v>24.35</v>
      </c>
    </row>
    <row r="660" spans="4:5" x14ac:dyDescent="0.3">
      <c r="D660" s="79">
        <v>33283</v>
      </c>
      <c r="E660" s="80">
        <v>23.5</v>
      </c>
    </row>
    <row r="661" spans="4:5" x14ac:dyDescent="0.3">
      <c r="D661" s="79">
        <v>33290</v>
      </c>
      <c r="E661" s="80">
        <v>22.72</v>
      </c>
    </row>
    <row r="662" spans="4:5" x14ac:dyDescent="0.3">
      <c r="D662" s="79">
        <v>33297</v>
      </c>
      <c r="E662" s="80">
        <v>22.74</v>
      </c>
    </row>
    <row r="663" spans="4:5" x14ac:dyDescent="0.3">
      <c r="D663" s="79">
        <v>33304</v>
      </c>
      <c r="E663" s="80">
        <v>22.74</v>
      </c>
    </row>
    <row r="664" spans="4:5" x14ac:dyDescent="0.3">
      <c r="D664" s="79">
        <v>33311</v>
      </c>
      <c r="E664" s="80">
        <v>21.8</v>
      </c>
    </row>
    <row r="665" spans="4:5" x14ac:dyDescent="0.3">
      <c r="D665" s="79">
        <v>33317</v>
      </c>
      <c r="E665" s="80">
        <v>23</v>
      </c>
    </row>
    <row r="666" spans="4:5" x14ac:dyDescent="0.3">
      <c r="D666" s="79">
        <v>33324</v>
      </c>
      <c r="E666" s="80">
        <v>22.49</v>
      </c>
    </row>
    <row r="667" spans="4:5" x14ac:dyDescent="0.3">
      <c r="D667" s="79">
        <v>33329</v>
      </c>
      <c r="E667" s="80">
        <v>21.77</v>
      </c>
    </row>
    <row r="668" spans="4:5" x14ac:dyDescent="0.3">
      <c r="D668" s="79">
        <v>33339</v>
      </c>
      <c r="E668" s="80">
        <v>21.34</v>
      </c>
    </row>
    <row r="669" spans="4:5" x14ac:dyDescent="0.3">
      <c r="D669" s="79">
        <v>33346</v>
      </c>
      <c r="E669" s="80">
        <v>20.85</v>
      </c>
    </row>
    <row r="670" spans="4:5" x14ac:dyDescent="0.3">
      <c r="D670" s="79">
        <v>33353</v>
      </c>
      <c r="E670" s="80">
        <v>21.75</v>
      </c>
    </row>
    <row r="671" spans="4:5" x14ac:dyDescent="0.3">
      <c r="D671" s="79">
        <v>33360</v>
      </c>
      <c r="E671" s="80">
        <v>22.15</v>
      </c>
    </row>
    <row r="672" spans="4:5" x14ac:dyDescent="0.3">
      <c r="D672" s="79">
        <v>33367</v>
      </c>
      <c r="E672" s="80">
        <v>21.3</v>
      </c>
    </row>
    <row r="673" spans="4:5" x14ac:dyDescent="0.3">
      <c r="D673" s="79">
        <v>33374</v>
      </c>
      <c r="E673" s="80">
        <v>20.28</v>
      </c>
    </row>
    <row r="674" spans="4:5" x14ac:dyDescent="0.3">
      <c r="D674" s="79">
        <v>33381</v>
      </c>
      <c r="E674" s="80">
        <v>18.8</v>
      </c>
    </row>
    <row r="675" spans="4:5" x14ac:dyDescent="0.3">
      <c r="D675" s="79">
        <v>33388</v>
      </c>
      <c r="E675" s="80">
        <v>18.22</v>
      </c>
    </row>
    <row r="676" spans="4:5" x14ac:dyDescent="0.3">
      <c r="D676" s="79">
        <v>33395</v>
      </c>
      <c r="E676" s="80">
        <v>17.61</v>
      </c>
    </row>
    <row r="677" spans="4:5" x14ac:dyDescent="0.3">
      <c r="D677" s="79">
        <v>33402</v>
      </c>
      <c r="E677" s="80">
        <v>18.75</v>
      </c>
    </row>
    <row r="678" spans="4:5" x14ac:dyDescent="0.3">
      <c r="D678" s="79">
        <v>33409</v>
      </c>
      <c r="E678" s="80">
        <v>18.39</v>
      </c>
    </row>
    <row r="679" spans="4:5" x14ac:dyDescent="0.3">
      <c r="D679" s="79">
        <v>33416</v>
      </c>
      <c r="E679" s="80">
        <v>19.37</v>
      </c>
    </row>
    <row r="680" spans="4:5" x14ac:dyDescent="0.3">
      <c r="D680" s="79">
        <v>33423</v>
      </c>
      <c r="E680" s="80">
        <v>19.11</v>
      </c>
    </row>
    <row r="681" spans="4:5" x14ac:dyDescent="0.3">
      <c r="D681" s="79">
        <v>33430</v>
      </c>
      <c r="E681" s="80">
        <v>18.739999999999998</v>
      </c>
    </row>
    <row r="682" spans="4:5" x14ac:dyDescent="0.3">
      <c r="D682" s="79">
        <v>33437</v>
      </c>
      <c r="E682" s="80">
        <v>18.350000000000001</v>
      </c>
    </row>
    <row r="683" spans="4:5" x14ac:dyDescent="0.3">
      <c r="D683" s="79">
        <v>33444</v>
      </c>
      <c r="E683" s="80">
        <v>18.350000000000001</v>
      </c>
    </row>
    <row r="684" spans="4:5" x14ac:dyDescent="0.3">
      <c r="D684" s="79">
        <v>33451</v>
      </c>
      <c r="E684" s="80">
        <v>18</v>
      </c>
    </row>
    <row r="685" spans="4:5" x14ac:dyDescent="0.3">
      <c r="D685" s="79">
        <v>33458</v>
      </c>
      <c r="E685" s="80">
        <v>17.41</v>
      </c>
    </row>
    <row r="686" spans="4:5" x14ac:dyDescent="0.3">
      <c r="D686" s="79">
        <v>33465</v>
      </c>
      <c r="E686" s="80">
        <v>17.63</v>
      </c>
    </row>
    <row r="687" spans="4:5" x14ac:dyDescent="0.3">
      <c r="D687" s="79">
        <v>33472</v>
      </c>
      <c r="E687" s="80">
        <v>17.63</v>
      </c>
    </row>
    <row r="688" spans="4:5" x14ac:dyDescent="0.3">
      <c r="D688" s="79">
        <v>33479</v>
      </c>
      <c r="E688" s="80">
        <v>17.73</v>
      </c>
    </row>
    <row r="689" spans="4:5" x14ac:dyDescent="0.3">
      <c r="D689" s="79">
        <v>33486</v>
      </c>
      <c r="E689" s="80">
        <v>17.98</v>
      </c>
    </row>
    <row r="690" spans="4:5" x14ac:dyDescent="0.3">
      <c r="D690" s="79">
        <v>33493</v>
      </c>
      <c r="E690" s="80">
        <v>18.62</v>
      </c>
    </row>
    <row r="691" spans="4:5" x14ac:dyDescent="0.3">
      <c r="D691" s="79">
        <v>33500</v>
      </c>
      <c r="E691" s="80">
        <v>19.32</v>
      </c>
    </row>
    <row r="692" spans="4:5" x14ac:dyDescent="0.3">
      <c r="D692" s="79">
        <v>33507</v>
      </c>
      <c r="E692" s="80">
        <v>18.96</v>
      </c>
    </row>
    <row r="693" spans="4:5" x14ac:dyDescent="0.3">
      <c r="D693" s="79">
        <v>33514</v>
      </c>
      <c r="E693" s="80">
        <v>19.3</v>
      </c>
    </row>
    <row r="694" spans="4:5" x14ac:dyDescent="0.3">
      <c r="D694" s="79">
        <v>33521</v>
      </c>
      <c r="E694" s="80">
        <v>18.850000000000001</v>
      </c>
    </row>
    <row r="695" spans="4:5" x14ac:dyDescent="0.3">
      <c r="D695" s="79">
        <v>33528</v>
      </c>
      <c r="E695" s="80">
        <v>18.440000000000001</v>
      </c>
    </row>
    <row r="696" spans="4:5" x14ac:dyDescent="0.3">
      <c r="D696" s="79">
        <v>33535</v>
      </c>
      <c r="E696" s="80">
        <v>17.88</v>
      </c>
    </row>
    <row r="697" spans="4:5" x14ac:dyDescent="0.3">
      <c r="D697" s="79">
        <v>33542</v>
      </c>
      <c r="E697" s="80">
        <v>17.45</v>
      </c>
    </row>
    <row r="698" spans="4:5" x14ac:dyDescent="0.3">
      <c r="D698" s="79">
        <v>33549</v>
      </c>
      <c r="E698" s="80">
        <v>16.98</v>
      </c>
    </row>
    <row r="699" spans="4:5" x14ac:dyDescent="0.3">
      <c r="D699" s="79">
        <v>33556</v>
      </c>
      <c r="E699" s="80">
        <v>16.489999999999998</v>
      </c>
    </row>
    <row r="700" spans="4:5" x14ac:dyDescent="0.3">
      <c r="D700" s="79">
        <v>33563</v>
      </c>
      <c r="E700" s="80">
        <v>17.23</v>
      </c>
    </row>
    <row r="701" spans="4:5" x14ac:dyDescent="0.3">
      <c r="D701" s="79">
        <v>33570</v>
      </c>
      <c r="E701" s="80">
        <v>18.260000000000002</v>
      </c>
    </row>
    <row r="702" spans="4:5" x14ac:dyDescent="0.3">
      <c r="D702" s="79">
        <v>33577</v>
      </c>
      <c r="E702" s="80">
        <v>17.27</v>
      </c>
    </row>
    <row r="703" spans="4:5" x14ac:dyDescent="0.3">
      <c r="D703" s="79">
        <v>33583</v>
      </c>
      <c r="E703" s="80">
        <v>17.25</v>
      </c>
    </row>
    <row r="704" spans="4:5" x14ac:dyDescent="0.3">
      <c r="D704" s="79">
        <v>33591</v>
      </c>
      <c r="E704" s="80">
        <v>17.8</v>
      </c>
    </row>
    <row r="705" spans="4:5" x14ac:dyDescent="0.3">
      <c r="D705" s="79">
        <v>33598</v>
      </c>
      <c r="E705" s="80">
        <v>16.98</v>
      </c>
    </row>
    <row r="706" spans="4:5" x14ac:dyDescent="0.3">
      <c r="D706" s="79">
        <v>33605</v>
      </c>
      <c r="E706" s="80">
        <v>15.99</v>
      </c>
    </row>
    <row r="707" spans="4:5" x14ac:dyDescent="0.3">
      <c r="D707" s="79">
        <v>33612</v>
      </c>
      <c r="E707" s="80">
        <v>15.71</v>
      </c>
    </row>
    <row r="708" spans="4:5" x14ac:dyDescent="0.3">
      <c r="D708" s="79">
        <v>33619</v>
      </c>
      <c r="E708" s="80">
        <v>15.9</v>
      </c>
    </row>
    <row r="709" spans="4:5" x14ac:dyDescent="0.3">
      <c r="D709" s="79">
        <v>33626</v>
      </c>
      <c r="E709" s="80">
        <v>15.77</v>
      </c>
    </row>
    <row r="710" spans="4:5" x14ac:dyDescent="0.3">
      <c r="D710" s="79">
        <v>33633</v>
      </c>
      <c r="E710" s="80">
        <v>15.84</v>
      </c>
    </row>
    <row r="711" spans="4:5" x14ac:dyDescent="0.3">
      <c r="D711" s="79">
        <v>33640</v>
      </c>
      <c r="E711" s="80">
        <v>16.190000000000001</v>
      </c>
    </row>
    <row r="712" spans="4:5" x14ac:dyDescent="0.3">
      <c r="D712" s="79">
        <v>33647</v>
      </c>
      <c r="E712" s="80">
        <v>15.39</v>
      </c>
    </row>
    <row r="713" spans="4:5" x14ac:dyDescent="0.3">
      <c r="D713" s="79">
        <v>33654</v>
      </c>
      <c r="E713" s="80">
        <v>14.94</v>
      </c>
    </row>
    <row r="714" spans="4:5" x14ac:dyDescent="0.3">
      <c r="D714" s="79">
        <v>33661</v>
      </c>
      <c r="E714" s="80">
        <v>14</v>
      </c>
    </row>
    <row r="715" spans="4:5" x14ac:dyDescent="0.3">
      <c r="D715" s="79">
        <v>33668</v>
      </c>
      <c r="E715" s="80">
        <v>12.94</v>
      </c>
    </row>
    <row r="716" spans="4:5" x14ac:dyDescent="0.3">
      <c r="D716" s="79">
        <v>33675</v>
      </c>
      <c r="E716" s="80">
        <v>10.85</v>
      </c>
    </row>
    <row r="717" spans="4:5" x14ac:dyDescent="0.3">
      <c r="D717" s="79">
        <v>33682</v>
      </c>
      <c r="E717" s="80">
        <v>11.25</v>
      </c>
    </row>
    <row r="718" spans="4:5" x14ac:dyDescent="0.3">
      <c r="D718" s="79">
        <v>33689</v>
      </c>
      <c r="E718" s="80">
        <v>11.89</v>
      </c>
    </row>
    <row r="719" spans="4:5" x14ac:dyDescent="0.3">
      <c r="D719" s="79">
        <v>33696</v>
      </c>
      <c r="E719" s="80">
        <v>11.39</v>
      </c>
    </row>
    <row r="720" spans="4:5" x14ac:dyDescent="0.3">
      <c r="D720" s="79">
        <v>33703</v>
      </c>
      <c r="E720" s="80">
        <v>11.66</v>
      </c>
    </row>
    <row r="721" spans="4:5" x14ac:dyDescent="0.3">
      <c r="D721" s="79">
        <v>33709</v>
      </c>
      <c r="E721" s="80">
        <v>12.24</v>
      </c>
    </row>
    <row r="722" spans="4:5" x14ac:dyDescent="0.3">
      <c r="D722" s="79">
        <v>33717</v>
      </c>
      <c r="E722" s="80">
        <v>11.74</v>
      </c>
    </row>
    <row r="723" spans="4:5" x14ac:dyDescent="0.3">
      <c r="D723" s="79">
        <v>33724</v>
      </c>
      <c r="E723" s="80">
        <v>12.29</v>
      </c>
    </row>
    <row r="724" spans="4:5" x14ac:dyDescent="0.3">
      <c r="D724" s="79">
        <v>33731</v>
      </c>
      <c r="E724" s="80">
        <v>12.4</v>
      </c>
    </row>
    <row r="725" spans="4:5" x14ac:dyDescent="0.3">
      <c r="D725" s="79">
        <v>33738</v>
      </c>
      <c r="E725" s="80">
        <v>13.17</v>
      </c>
    </row>
    <row r="726" spans="4:5" x14ac:dyDescent="0.3">
      <c r="D726" s="79">
        <v>33745</v>
      </c>
      <c r="E726" s="80">
        <v>13.54</v>
      </c>
    </row>
    <row r="727" spans="4:5" x14ac:dyDescent="0.3">
      <c r="D727" s="79">
        <v>33752</v>
      </c>
      <c r="E727" s="80">
        <v>13.3</v>
      </c>
    </row>
    <row r="728" spans="4:5" x14ac:dyDescent="0.3">
      <c r="D728" s="79">
        <v>33759</v>
      </c>
      <c r="E728" s="80">
        <v>13.3</v>
      </c>
    </row>
    <row r="729" spans="4:5" x14ac:dyDescent="0.3">
      <c r="D729" s="79">
        <v>33766</v>
      </c>
      <c r="E729" s="80">
        <v>14</v>
      </c>
    </row>
    <row r="730" spans="4:5" x14ac:dyDescent="0.3">
      <c r="D730" s="79">
        <v>33773</v>
      </c>
      <c r="E730" s="80">
        <v>15.04</v>
      </c>
    </row>
    <row r="731" spans="4:5" x14ac:dyDescent="0.3">
      <c r="D731" s="79">
        <v>33780</v>
      </c>
      <c r="E731" s="80">
        <v>17</v>
      </c>
    </row>
    <row r="732" spans="4:5" x14ac:dyDescent="0.3">
      <c r="D732" s="79">
        <v>33787</v>
      </c>
      <c r="E732" s="80">
        <v>17</v>
      </c>
    </row>
    <row r="733" spans="4:5" x14ac:dyDescent="0.3">
      <c r="D733" s="79">
        <v>33794</v>
      </c>
      <c r="E733" s="80">
        <v>16.989999999999998</v>
      </c>
    </row>
    <row r="734" spans="4:5" x14ac:dyDescent="0.3">
      <c r="D734" s="79">
        <v>33801</v>
      </c>
      <c r="E734" s="80">
        <v>17</v>
      </c>
    </row>
    <row r="735" spans="4:5" x14ac:dyDescent="0.3">
      <c r="D735" s="79">
        <v>33808</v>
      </c>
      <c r="E735" s="80">
        <v>16.989999999999998</v>
      </c>
    </row>
    <row r="736" spans="4:5" x14ac:dyDescent="0.3">
      <c r="D736" s="79">
        <v>33815</v>
      </c>
      <c r="E736" s="80">
        <v>16.98</v>
      </c>
    </row>
    <row r="737" spans="4:5" x14ac:dyDescent="0.3">
      <c r="D737" s="79">
        <v>33822</v>
      </c>
      <c r="E737" s="80">
        <v>18</v>
      </c>
    </row>
    <row r="738" spans="4:5" x14ac:dyDescent="0.3">
      <c r="D738" s="79">
        <v>33829</v>
      </c>
      <c r="E738" s="80">
        <v>17.23</v>
      </c>
    </row>
    <row r="739" spans="4:5" x14ac:dyDescent="0.3">
      <c r="D739" s="79">
        <v>33836</v>
      </c>
      <c r="E739" s="80">
        <v>17.25</v>
      </c>
    </row>
    <row r="740" spans="4:5" x14ac:dyDescent="0.3">
      <c r="D740" s="79">
        <v>33843</v>
      </c>
      <c r="E740" s="80">
        <v>16.66</v>
      </c>
    </row>
    <row r="741" spans="4:5" x14ac:dyDescent="0.3">
      <c r="D741" s="79">
        <v>33850</v>
      </c>
      <c r="E741" s="80">
        <v>17.5</v>
      </c>
    </row>
    <row r="742" spans="4:5" x14ac:dyDescent="0.3">
      <c r="D742" s="79">
        <v>33857</v>
      </c>
      <c r="E742" s="80">
        <v>19</v>
      </c>
    </row>
    <row r="743" spans="4:5" x14ac:dyDescent="0.3">
      <c r="D743" s="79">
        <v>33864</v>
      </c>
      <c r="E743" s="80">
        <v>19</v>
      </c>
    </row>
    <row r="744" spans="4:5" x14ac:dyDescent="0.3">
      <c r="D744" s="79">
        <v>33871</v>
      </c>
      <c r="E744" s="80">
        <v>19</v>
      </c>
    </row>
    <row r="745" spans="4:5" x14ac:dyDescent="0.3">
      <c r="D745" s="79">
        <v>33878</v>
      </c>
      <c r="E745" s="80">
        <v>19</v>
      </c>
    </row>
    <row r="746" spans="4:5" x14ac:dyDescent="0.3">
      <c r="D746" s="79">
        <v>33885</v>
      </c>
      <c r="E746" s="80">
        <v>19.5</v>
      </c>
    </row>
    <row r="747" spans="4:5" x14ac:dyDescent="0.3">
      <c r="D747" s="79">
        <v>33892</v>
      </c>
      <c r="E747" s="80">
        <v>19.57</v>
      </c>
    </row>
    <row r="748" spans="4:5" x14ac:dyDescent="0.3">
      <c r="D748" s="79">
        <v>33899</v>
      </c>
      <c r="E748" s="80">
        <v>19.989999999999998</v>
      </c>
    </row>
    <row r="749" spans="4:5" x14ac:dyDescent="0.3">
      <c r="D749" s="79">
        <v>33906</v>
      </c>
      <c r="E749" s="80">
        <v>19.399999999999999</v>
      </c>
    </row>
    <row r="750" spans="4:5" x14ac:dyDescent="0.3">
      <c r="D750" s="79">
        <v>33913</v>
      </c>
      <c r="E750" s="80">
        <v>18.75</v>
      </c>
    </row>
    <row r="751" spans="4:5" x14ac:dyDescent="0.3">
      <c r="D751" s="79">
        <v>33920</v>
      </c>
      <c r="E751" s="80">
        <v>18.3</v>
      </c>
    </row>
    <row r="752" spans="4:5" x14ac:dyDescent="0.3">
      <c r="D752" s="79">
        <v>33927</v>
      </c>
      <c r="E752" s="80">
        <v>17.97</v>
      </c>
    </row>
    <row r="753" spans="4:5" x14ac:dyDescent="0.3">
      <c r="D753" s="79">
        <v>33934</v>
      </c>
      <c r="E753" s="80">
        <v>17.91</v>
      </c>
    </row>
    <row r="754" spans="4:5" x14ac:dyDescent="0.3">
      <c r="D754" s="79">
        <v>33941</v>
      </c>
      <c r="E754" s="80">
        <v>17.28</v>
      </c>
    </row>
    <row r="755" spans="4:5" x14ac:dyDescent="0.3">
      <c r="D755" s="79">
        <v>33948</v>
      </c>
      <c r="E755" s="80">
        <v>17</v>
      </c>
    </row>
    <row r="756" spans="4:5" x14ac:dyDescent="0.3">
      <c r="D756" s="79">
        <v>33955</v>
      </c>
      <c r="E756" s="80">
        <v>17</v>
      </c>
    </row>
    <row r="757" spans="4:5" x14ac:dyDescent="0.3">
      <c r="D757" s="79">
        <v>33962</v>
      </c>
      <c r="E757" s="80">
        <v>17.87</v>
      </c>
    </row>
    <row r="758" spans="4:5" x14ac:dyDescent="0.3">
      <c r="D758" s="79">
        <v>33968</v>
      </c>
      <c r="E758" s="80">
        <v>18.489999999999998</v>
      </c>
    </row>
    <row r="759" spans="4:5" x14ac:dyDescent="0.3">
      <c r="D759" s="79">
        <v>33976</v>
      </c>
      <c r="E759" s="80">
        <v>17.989999999999998</v>
      </c>
    </row>
    <row r="760" spans="4:5" x14ac:dyDescent="0.3">
      <c r="D760" s="79">
        <v>33983</v>
      </c>
      <c r="E760" s="80">
        <v>18.5</v>
      </c>
    </row>
    <row r="761" spans="4:5" x14ac:dyDescent="0.3">
      <c r="D761" s="79">
        <v>33990</v>
      </c>
      <c r="E761" s="80">
        <v>18.309999999999999</v>
      </c>
    </row>
    <row r="762" spans="4:5" x14ac:dyDescent="0.3">
      <c r="D762" s="79">
        <v>33997</v>
      </c>
      <c r="E762" s="80">
        <v>18.41</v>
      </c>
    </row>
    <row r="763" spans="4:5" x14ac:dyDescent="0.3">
      <c r="D763" s="79">
        <v>34004</v>
      </c>
      <c r="E763" s="80">
        <v>18.510000000000002</v>
      </c>
    </row>
    <row r="764" spans="4:5" x14ac:dyDescent="0.3">
      <c r="D764" s="79">
        <v>34011</v>
      </c>
      <c r="E764" s="80">
        <v>18.739999999999998</v>
      </c>
    </row>
    <row r="765" spans="4:5" x14ac:dyDescent="0.3">
      <c r="D765" s="79">
        <v>34018</v>
      </c>
      <c r="E765" s="80">
        <v>18.97</v>
      </c>
    </row>
    <row r="766" spans="4:5" x14ac:dyDescent="0.3">
      <c r="D766" s="79">
        <v>34025</v>
      </c>
      <c r="E766" s="80">
        <v>18.79</v>
      </c>
    </row>
    <row r="767" spans="4:5" x14ac:dyDescent="0.3">
      <c r="D767" s="79">
        <v>34032</v>
      </c>
      <c r="E767" s="80">
        <v>18.78</v>
      </c>
    </row>
    <row r="768" spans="4:5" x14ac:dyDescent="0.3">
      <c r="D768" s="79">
        <v>34039</v>
      </c>
      <c r="E768" s="80">
        <v>17.98</v>
      </c>
    </row>
    <row r="769" spans="4:5" x14ac:dyDescent="0.3">
      <c r="D769" s="79">
        <v>34046</v>
      </c>
      <c r="E769" s="80">
        <v>17.7</v>
      </c>
    </row>
    <row r="770" spans="4:5" x14ac:dyDescent="0.3">
      <c r="D770" s="79">
        <v>34053</v>
      </c>
      <c r="E770" s="80">
        <v>17.46</v>
      </c>
    </row>
    <row r="771" spans="4:5" x14ac:dyDescent="0.3">
      <c r="D771" s="79">
        <v>34060</v>
      </c>
      <c r="E771" s="80">
        <v>16.62</v>
      </c>
    </row>
    <row r="772" spans="4:5" x14ac:dyDescent="0.3">
      <c r="D772" s="79">
        <v>34066</v>
      </c>
      <c r="E772" s="80">
        <v>16.649999999999999</v>
      </c>
    </row>
    <row r="773" spans="4:5" x14ac:dyDescent="0.3">
      <c r="D773" s="79">
        <v>34074</v>
      </c>
      <c r="E773" s="80">
        <v>16.88</v>
      </c>
    </row>
    <row r="774" spans="4:5" x14ac:dyDescent="0.3">
      <c r="D774" s="79">
        <v>34081</v>
      </c>
      <c r="E774" s="80">
        <v>17</v>
      </c>
    </row>
    <row r="775" spans="4:5" x14ac:dyDescent="0.3">
      <c r="D775" s="79">
        <v>34088</v>
      </c>
      <c r="E775" s="80">
        <v>16.55</v>
      </c>
    </row>
    <row r="776" spans="4:5" x14ac:dyDescent="0.3">
      <c r="D776" s="79">
        <v>34095</v>
      </c>
      <c r="E776" s="80">
        <v>16.37</v>
      </c>
    </row>
    <row r="777" spans="4:5" x14ac:dyDescent="0.3">
      <c r="D777" s="79">
        <v>34102</v>
      </c>
      <c r="E777" s="80">
        <v>16.37</v>
      </c>
    </row>
    <row r="778" spans="4:5" x14ac:dyDescent="0.3">
      <c r="D778" s="79">
        <v>34109</v>
      </c>
      <c r="E778" s="80">
        <v>16.34</v>
      </c>
    </row>
    <row r="779" spans="4:5" x14ac:dyDescent="0.3">
      <c r="D779" s="79">
        <v>34116</v>
      </c>
      <c r="E779" s="80">
        <v>16.260000000000002</v>
      </c>
    </row>
    <row r="780" spans="4:5" x14ac:dyDescent="0.3">
      <c r="D780" s="79">
        <v>34123</v>
      </c>
      <c r="E780" s="80">
        <v>16.190000000000001</v>
      </c>
    </row>
    <row r="781" spans="4:5" x14ac:dyDescent="0.3">
      <c r="D781" s="79">
        <v>34130</v>
      </c>
      <c r="E781" s="80">
        <v>16.02</v>
      </c>
    </row>
    <row r="782" spans="4:5" x14ac:dyDescent="0.3">
      <c r="D782" s="79">
        <v>34137</v>
      </c>
      <c r="E782" s="80">
        <v>15.9</v>
      </c>
    </row>
    <row r="783" spans="4:5" x14ac:dyDescent="0.3">
      <c r="D783" s="79">
        <v>34144</v>
      </c>
      <c r="E783" s="80">
        <v>15.69</v>
      </c>
    </row>
    <row r="784" spans="4:5" x14ac:dyDescent="0.3">
      <c r="D784" s="79">
        <v>34151</v>
      </c>
      <c r="E784" s="80">
        <v>15.11</v>
      </c>
    </row>
    <row r="785" spans="4:5" x14ac:dyDescent="0.3">
      <c r="D785" s="79">
        <v>34158</v>
      </c>
      <c r="E785" s="80">
        <v>15.08</v>
      </c>
    </row>
    <row r="786" spans="4:5" x14ac:dyDescent="0.3">
      <c r="D786" s="79">
        <v>34165</v>
      </c>
      <c r="E786" s="80">
        <v>14.85</v>
      </c>
    </row>
    <row r="787" spans="4:5" x14ac:dyDescent="0.3">
      <c r="D787" s="79">
        <v>34172</v>
      </c>
      <c r="E787" s="80">
        <v>14.47</v>
      </c>
    </row>
    <row r="788" spans="4:5" x14ac:dyDescent="0.3">
      <c r="D788" s="79">
        <v>34179</v>
      </c>
      <c r="E788" s="80">
        <v>14.14</v>
      </c>
    </row>
    <row r="789" spans="4:5" x14ac:dyDescent="0.3">
      <c r="D789" s="79">
        <v>34186</v>
      </c>
      <c r="E789" s="80">
        <v>14.19</v>
      </c>
    </row>
    <row r="790" spans="4:5" x14ac:dyDescent="0.3">
      <c r="D790" s="79">
        <v>34193</v>
      </c>
      <c r="E790" s="80">
        <v>14.32</v>
      </c>
    </row>
    <row r="791" spans="4:5" x14ac:dyDescent="0.3">
      <c r="D791" s="79">
        <v>34200</v>
      </c>
      <c r="E791" s="80">
        <v>14.04</v>
      </c>
    </row>
    <row r="792" spans="4:5" x14ac:dyDescent="0.3">
      <c r="D792" s="79">
        <v>34207</v>
      </c>
      <c r="E792" s="80">
        <v>13.86</v>
      </c>
    </row>
    <row r="793" spans="4:5" x14ac:dyDescent="0.3">
      <c r="D793" s="79">
        <v>34214</v>
      </c>
      <c r="E793" s="80">
        <v>14.09</v>
      </c>
    </row>
    <row r="794" spans="4:5" x14ac:dyDescent="0.3">
      <c r="D794" s="79">
        <v>34221</v>
      </c>
      <c r="E794" s="80">
        <v>13.86</v>
      </c>
    </row>
    <row r="795" spans="4:5" x14ac:dyDescent="0.3">
      <c r="D795" s="79">
        <v>34227</v>
      </c>
      <c r="E795" s="80">
        <v>13.7</v>
      </c>
    </row>
    <row r="796" spans="4:5" x14ac:dyDescent="0.3">
      <c r="D796" s="79">
        <v>34235</v>
      </c>
      <c r="E796" s="80">
        <v>14.22</v>
      </c>
    </row>
    <row r="797" spans="4:5" x14ac:dyDescent="0.3">
      <c r="D797" s="79">
        <v>34242</v>
      </c>
      <c r="E797" s="80">
        <v>14.69</v>
      </c>
    </row>
    <row r="798" spans="4:5" x14ac:dyDescent="0.3">
      <c r="D798" s="79">
        <v>34249</v>
      </c>
      <c r="E798" s="80">
        <v>14.09</v>
      </c>
    </row>
    <row r="799" spans="4:5" x14ac:dyDescent="0.3">
      <c r="D799" s="79">
        <v>34256</v>
      </c>
      <c r="E799" s="80">
        <v>13.93</v>
      </c>
    </row>
    <row r="800" spans="4:5" x14ac:dyDescent="0.3">
      <c r="D800" s="79">
        <v>34263</v>
      </c>
      <c r="E800" s="80">
        <v>13.08</v>
      </c>
    </row>
    <row r="801" spans="4:5" x14ac:dyDescent="0.3">
      <c r="D801" s="79">
        <v>34270</v>
      </c>
      <c r="E801" s="80">
        <v>13.11</v>
      </c>
    </row>
    <row r="802" spans="4:5" x14ac:dyDescent="0.3">
      <c r="D802" s="79">
        <v>34277</v>
      </c>
      <c r="E802" s="80">
        <v>13.19</v>
      </c>
    </row>
    <row r="803" spans="4:5" x14ac:dyDescent="0.3">
      <c r="D803" s="79">
        <v>34284</v>
      </c>
      <c r="E803" s="80">
        <v>15.94</v>
      </c>
    </row>
    <row r="804" spans="4:5" x14ac:dyDescent="0.3">
      <c r="D804" s="79">
        <v>34291</v>
      </c>
      <c r="E804" s="80">
        <v>13.14</v>
      </c>
    </row>
    <row r="805" spans="4:5" x14ac:dyDescent="0.3">
      <c r="D805" s="79">
        <v>34298</v>
      </c>
      <c r="E805" s="80">
        <v>12.6</v>
      </c>
    </row>
    <row r="806" spans="4:5" x14ac:dyDescent="0.3">
      <c r="D806" s="79">
        <v>34305</v>
      </c>
      <c r="E806" s="80">
        <v>12.89</v>
      </c>
    </row>
    <row r="807" spans="4:5" x14ac:dyDescent="0.3">
      <c r="D807" s="79">
        <v>34312</v>
      </c>
      <c r="E807" s="80">
        <v>12.43</v>
      </c>
    </row>
    <row r="808" spans="4:5" x14ac:dyDescent="0.3">
      <c r="D808" s="79">
        <v>34319</v>
      </c>
      <c r="E808" s="80">
        <v>11.52</v>
      </c>
    </row>
    <row r="809" spans="4:5" x14ac:dyDescent="0.3">
      <c r="D809" s="79">
        <v>34326</v>
      </c>
      <c r="E809" s="80">
        <v>10.98</v>
      </c>
    </row>
    <row r="810" spans="4:5" x14ac:dyDescent="0.3">
      <c r="D810" s="79">
        <v>34333</v>
      </c>
      <c r="E810" s="80">
        <v>10.73</v>
      </c>
    </row>
    <row r="811" spans="4:5" x14ac:dyDescent="0.3">
      <c r="D811" s="79">
        <v>34340</v>
      </c>
      <c r="E811" s="80">
        <v>10.66</v>
      </c>
    </row>
    <row r="812" spans="4:5" x14ac:dyDescent="0.3">
      <c r="D812" s="79">
        <v>34347</v>
      </c>
      <c r="E812" s="80">
        <v>10.7</v>
      </c>
    </row>
    <row r="813" spans="4:5" x14ac:dyDescent="0.3">
      <c r="D813" s="79">
        <v>34354</v>
      </c>
      <c r="E813" s="80">
        <v>10.75</v>
      </c>
    </row>
    <row r="814" spans="4:5" x14ac:dyDescent="0.3">
      <c r="D814" s="79">
        <v>34361</v>
      </c>
      <c r="E814" s="80">
        <v>10.89</v>
      </c>
    </row>
    <row r="815" spans="4:5" x14ac:dyDescent="0.3">
      <c r="D815" s="79">
        <v>34368</v>
      </c>
      <c r="E815" s="80">
        <v>10.54</v>
      </c>
    </row>
    <row r="816" spans="4:5" x14ac:dyDescent="0.3">
      <c r="D816" s="79">
        <v>34375</v>
      </c>
      <c r="E816" s="80">
        <v>10.19</v>
      </c>
    </row>
    <row r="817" spans="4:5" x14ac:dyDescent="0.3">
      <c r="D817" s="79">
        <v>34382</v>
      </c>
      <c r="E817" s="80">
        <v>9.34</v>
      </c>
    </row>
    <row r="818" spans="4:5" x14ac:dyDescent="0.3">
      <c r="D818" s="79">
        <v>34389</v>
      </c>
      <c r="E818" s="80">
        <v>9.1300000000000008</v>
      </c>
    </row>
    <row r="819" spans="4:5" x14ac:dyDescent="0.3">
      <c r="D819" s="79">
        <v>34396</v>
      </c>
      <c r="E819" s="80">
        <v>9.5</v>
      </c>
    </row>
    <row r="820" spans="4:5" x14ac:dyDescent="0.3">
      <c r="D820" s="79">
        <v>34403</v>
      </c>
      <c r="E820" s="80">
        <v>9.7100000000000009</v>
      </c>
    </row>
    <row r="821" spans="4:5" x14ac:dyDescent="0.3">
      <c r="D821" s="79">
        <v>34410</v>
      </c>
      <c r="E821" s="80">
        <v>10.26</v>
      </c>
    </row>
    <row r="822" spans="4:5" x14ac:dyDescent="0.3">
      <c r="D822" s="79">
        <v>34417</v>
      </c>
      <c r="E822" s="80">
        <v>10.119999999999999</v>
      </c>
    </row>
    <row r="823" spans="4:5" x14ac:dyDescent="0.3">
      <c r="D823" s="79">
        <v>34423</v>
      </c>
      <c r="E823" s="80">
        <v>11.97</v>
      </c>
    </row>
    <row r="824" spans="4:5" x14ac:dyDescent="0.3">
      <c r="D824" s="79">
        <v>34431</v>
      </c>
      <c r="E824" s="80">
        <v>14.45</v>
      </c>
    </row>
    <row r="825" spans="4:5" x14ac:dyDescent="0.3">
      <c r="D825" s="79">
        <v>34438</v>
      </c>
      <c r="E825" s="80">
        <v>14.98</v>
      </c>
    </row>
    <row r="826" spans="4:5" x14ac:dyDescent="0.3">
      <c r="D826" s="79">
        <v>34445</v>
      </c>
      <c r="E826" s="80">
        <v>17.809999999999999</v>
      </c>
    </row>
    <row r="827" spans="4:5" x14ac:dyDescent="0.3">
      <c r="D827" s="79">
        <v>34452</v>
      </c>
      <c r="E827" s="80">
        <v>16.45</v>
      </c>
    </row>
    <row r="828" spans="4:5" x14ac:dyDescent="0.3">
      <c r="D828" s="79">
        <v>34458</v>
      </c>
      <c r="E828" s="80">
        <v>17.79</v>
      </c>
    </row>
    <row r="829" spans="4:5" x14ac:dyDescent="0.3">
      <c r="D829" s="79">
        <v>34466</v>
      </c>
      <c r="E829" s="80" t="s">
        <v>228</v>
      </c>
    </row>
    <row r="830" spans="4:5" x14ac:dyDescent="0.3">
      <c r="D830" s="79">
        <v>34473</v>
      </c>
      <c r="E830" s="80">
        <v>17.77</v>
      </c>
    </row>
    <row r="831" spans="4:5" x14ac:dyDescent="0.3">
      <c r="D831" s="79">
        <v>34480</v>
      </c>
      <c r="E831" s="80">
        <v>16.77</v>
      </c>
    </row>
    <row r="832" spans="4:5" x14ac:dyDescent="0.3">
      <c r="D832" s="79">
        <v>34487</v>
      </c>
      <c r="E832" s="80">
        <v>16.54</v>
      </c>
    </row>
    <row r="833" spans="4:5" x14ac:dyDescent="0.3">
      <c r="D833" s="79">
        <v>34494</v>
      </c>
      <c r="E833" s="80">
        <v>16.690000000000001</v>
      </c>
    </row>
    <row r="834" spans="4:5" x14ac:dyDescent="0.3">
      <c r="D834" s="79">
        <v>34501</v>
      </c>
      <c r="E834" s="80">
        <v>17</v>
      </c>
    </row>
    <row r="835" spans="4:5" x14ac:dyDescent="0.3">
      <c r="D835" s="79">
        <v>34508</v>
      </c>
      <c r="E835" s="80">
        <v>17</v>
      </c>
    </row>
    <row r="836" spans="4:5" x14ac:dyDescent="0.3">
      <c r="D836" s="79">
        <v>34515</v>
      </c>
      <c r="E836" s="80">
        <v>16.489999999999998</v>
      </c>
    </row>
    <row r="837" spans="4:5" x14ac:dyDescent="0.3">
      <c r="D837" s="79">
        <v>34522</v>
      </c>
      <c r="E837" s="80">
        <v>16.940000000000001</v>
      </c>
    </row>
    <row r="838" spans="4:5" x14ac:dyDescent="0.3">
      <c r="D838" s="79">
        <v>34529</v>
      </c>
      <c r="E838" s="80">
        <v>17.399999999999999</v>
      </c>
    </row>
    <row r="839" spans="4:5" x14ac:dyDescent="0.3">
      <c r="D839" s="79">
        <v>34536</v>
      </c>
      <c r="E839" s="80">
        <v>17.989999999999998</v>
      </c>
    </row>
    <row r="840" spans="4:5" x14ac:dyDescent="0.3">
      <c r="D840" s="79">
        <v>34543</v>
      </c>
      <c r="E840" s="80">
        <v>17.190000000000001</v>
      </c>
    </row>
    <row r="841" spans="4:5" x14ac:dyDescent="0.3">
      <c r="D841" s="79">
        <v>34550</v>
      </c>
      <c r="E841" s="80">
        <v>15.93</v>
      </c>
    </row>
    <row r="842" spans="4:5" x14ac:dyDescent="0.3">
      <c r="D842" s="79">
        <v>34557</v>
      </c>
      <c r="E842" s="80">
        <v>15.23</v>
      </c>
    </row>
    <row r="843" spans="4:5" x14ac:dyDescent="0.3">
      <c r="D843" s="79">
        <v>34564</v>
      </c>
      <c r="E843" s="80">
        <v>14.05</v>
      </c>
    </row>
    <row r="844" spans="4:5" x14ac:dyDescent="0.3">
      <c r="D844" s="79">
        <v>34571</v>
      </c>
      <c r="E844" s="80">
        <v>13.82</v>
      </c>
    </row>
    <row r="845" spans="4:5" x14ac:dyDescent="0.3">
      <c r="D845" s="79">
        <v>34578</v>
      </c>
      <c r="E845" s="80">
        <v>14.1</v>
      </c>
    </row>
    <row r="846" spans="4:5" x14ac:dyDescent="0.3">
      <c r="D846" s="79">
        <v>34585</v>
      </c>
      <c r="E846" s="80">
        <v>14.72</v>
      </c>
    </row>
    <row r="847" spans="4:5" x14ac:dyDescent="0.3">
      <c r="D847" s="79">
        <v>34592</v>
      </c>
      <c r="E847" s="80">
        <v>14.89</v>
      </c>
    </row>
    <row r="848" spans="4:5" x14ac:dyDescent="0.3">
      <c r="D848" s="79">
        <v>34599</v>
      </c>
      <c r="E848" s="80">
        <v>13.96</v>
      </c>
    </row>
    <row r="849" spans="4:5" x14ac:dyDescent="0.3">
      <c r="D849" s="79">
        <v>34606</v>
      </c>
      <c r="E849" s="80">
        <v>13.1</v>
      </c>
    </row>
    <row r="850" spans="4:5" x14ac:dyDescent="0.3">
      <c r="D850" s="79">
        <v>34613</v>
      </c>
      <c r="E850" s="80">
        <v>13.67</v>
      </c>
    </row>
    <row r="851" spans="4:5" x14ac:dyDescent="0.3">
      <c r="D851" s="79">
        <v>34620</v>
      </c>
      <c r="E851" s="80">
        <v>13.74</v>
      </c>
    </row>
    <row r="852" spans="4:5" x14ac:dyDescent="0.3">
      <c r="D852" s="79">
        <v>34627</v>
      </c>
      <c r="E852" s="80">
        <v>14.14</v>
      </c>
    </row>
    <row r="853" spans="4:5" x14ac:dyDescent="0.3">
      <c r="D853" s="79">
        <v>34634</v>
      </c>
      <c r="E853" s="80">
        <v>14.35</v>
      </c>
    </row>
    <row r="854" spans="4:5" x14ac:dyDescent="0.3">
      <c r="D854" s="79">
        <v>34641</v>
      </c>
      <c r="E854" s="80">
        <v>14.5</v>
      </c>
    </row>
    <row r="855" spans="4:5" x14ac:dyDescent="0.3">
      <c r="D855" s="79">
        <v>34648</v>
      </c>
      <c r="E855" s="80">
        <v>14.18</v>
      </c>
    </row>
    <row r="856" spans="4:5" x14ac:dyDescent="0.3">
      <c r="D856" s="79">
        <v>34655</v>
      </c>
      <c r="E856" s="80">
        <v>14.5</v>
      </c>
    </row>
    <row r="857" spans="4:5" x14ac:dyDescent="0.3">
      <c r="D857" s="79">
        <v>34662</v>
      </c>
      <c r="E857" s="80">
        <v>14.76</v>
      </c>
    </row>
    <row r="858" spans="4:5" x14ac:dyDescent="0.3">
      <c r="D858" s="79">
        <v>34668</v>
      </c>
      <c r="E858" s="80">
        <v>14.76</v>
      </c>
    </row>
    <row r="859" spans="4:5" x14ac:dyDescent="0.3">
      <c r="D859" s="79">
        <v>34676</v>
      </c>
      <c r="E859" s="80">
        <v>14.58</v>
      </c>
    </row>
    <row r="860" spans="4:5" x14ac:dyDescent="0.3">
      <c r="D860" s="79">
        <v>34683</v>
      </c>
      <c r="E860" s="80">
        <v>14.89</v>
      </c>
    </row>
    <row r="861" spans="4:5" x14ac:dyDescent="0.3">
      <c r="D861" s="79">
        <v>34690</v>
      </c>
      <c r="E861" s="80">
        <v>17</v>
      </c>
    </row>
    <row r="862" spans="4:5" x14ac:dyDescent="0.3">
      <c r="D862" s="79">
        <v>34697</v>
      </c>
      <c r="E862" s="80">
        <v>31.99</v>
      </c>
    </row>
    <row r="863" spans="4:5" x14ac:dyDescent="0.3">
      <c r="D863" s="79">
        <v>34704</v>
      </c>
      <c r="E863" s="80">
        <v>34.99</v>
      </c>
    </row>
    <row r="864" spans="4:5" x14ac:dyDescent="0.3">
      <c r="D864" s="79">
        <v>34711</v>
      </c>
      <c r="E864" s="80">
        <v>44.94</v>
      </c>
    </row>
    <row r="865" spans="4:5" x14ac:dyDescent="0.3">
      <c r="D865" s="79">
        <v>34718</v>
      </c>
      <c r="E865" s="80">
        <v>39</v>
      </c>
    </row>
    <row r="866" spans="4:5" x14ac:dyDescent="0.3">
      <c r="D866" s="79">
        <v>34725</v>
      </c>
      <c r="E866" s="80">
        <v>38</v>
      </c>
    </row>
    <row r="867" spans="4:5" x14ac:dyDescent="0.3">
      <c r="D867" s="79">
        <v>34732</v>
      </c>
      <c r="E867" s="80">
        <v>33.49</v>
      </c>
    </row>
    <row r="868" spans="4:5" x14ac:dyDescent="0.3">
      <c r="D868" s="79">
        <v>34739</v>
      </c>
      <c r="E868" s="80">
        <v>35.1</v>
      </c>
    </row>
    <row r="869" spans="4:5" x14ac:dyDescent="0.3">
      <c r="D869" s="79">
        <v>34746</v>
      </c>
      <c r="E869" s="80">
        <v>40.99</v>
      </c>
    </row>
    <row r="870" spans="4:5" x14ac:dyDescent="0.3">
      <c r="D870" s="79">
        <v>34753</v>
      </c>
      <c r="E870" s="80">
        <v>57</v>
      </c>
    </row>
    <row r="871" spans="4:5" x14ac:dyDescent="0.3">
      <c r="D871" s="79">
        <v>34760</v>
      </c>
      <c r="E871" s="80">
        <v>51.23</v>
      </c>
    </row>
    <row r="872" spans="4:5" x14ac:dyDescent="0.3">
      <c r="D872" s="79">
        <v>34767</v>
      </c>
      <c r="E872" s="80">
        <v>59</v>
      </c>
    </row>
    <row r="873" spans="4:5" x14ac:dyDescent="0.3">
      <c r="D873" s="79">
        <v>34774</v>
      </c>
      <c r="E873" s="80">
        <v>85</v>
      </c>
    </row>
    <row r="874" spans="4:5" x14ac:dyDescent="0.3">
      <c r="D874" s="79">
        <v>34781</v>
      </c>
      <c r="E874" s="80">
        <v>82.76</v>
      </c>
    </row>
    <row r="875" spans="4:5" x14ac:dyDescent="0.3">
      <c r="D875" s="79">
        <v>34788</v>
      </c>
      <c r="E875" s="80">
        <v>77.989999999999995</v>
      </c>
    </row>
    <row r="876" spans="4:5" x14ac:dyDescent="0.3">
      <c r="D876" s="79">
        <v>34795</v>
      </c>
      <c r="E876" s="80">
        <v>74</v>
      </c>
    </row>
    <row r="877" spans="4:5" x14ac:dyDescent="0.3">
      <c r="D877" s="79">
        <v>34801</v>
      </c>
      <c r="E877" s="80">
        <v>73</v>
      </c>
    </row>
    <row r="878" spans="4:5" x14ac:dyDescent="0.3">
      <c r="D878" s="79">
        <v>34809</v>
      </c>
      <c r="E878" s="80">
        <v>73</v>
      </c>
    </row>
    <row r="879" spans="4:5" x14ac:dyDescent="0.3">
      <c r="D879" s="79">
        <v>34816</v>
      </c>
      <c r="E879" s="80">
        <v>66</v>
      </c>
    </row>
    <row r="880" spans="4:5" x14ac:dyDescent="0.3">
      <c r="D880" s="79">
        <v>34823</v>
      </c>
      <c r="E880" s="80">
        <v>62</v>
      </c>
    </row>
    <row r="881" spans="4:5" x14ac:dyDescent="0.3">
      <c r="D881" s="79">
        <v>34830</v>
      </c>
      <c r="E881" s="80">
        <v>53.99</v>
      </c>
    </row>
    <row r="882" spans="4:5" x14ac:dyDescent="0.3">
      <c r="D882" s="79">
        <v>34837</v>
      </c>
      <c r="E882" s="80">
        <v>52.89</v>
      </c>
    </row>
    <row r="883" spans="4:5" x14ac:dyDescent="0.3">
      <c r="D883" s="79">
        <v>34844</v>
      </c>
      <c r="E883" s="80">
        <v>49.95</v>
      </c>
    </row>
    <row r="884" spans="4:5" x14ac:dyDescent="0.3">
      <c r="D884" s="79">
        <v>34851</v>
      </c>
      <c r="E884" s="80">
        <v>52.05</v>
      </c>
    </row>
    <row r="885" spans="4:5" x14ac:dyDescent="0.3">
      <c r="D885" s="79">
        <v>34858</v>
      </c>
      <c r="E885" s="80">
        <v>51.01</v>
      </c>
    </row>
    <row r="886" spans="4:5" x14ac:dyDescent="0.3">
      <c r="D886" s="79">
        <v>34865</v>
      </c>
      <c r="E886" s="80">
        <v>47.14</v>
      </c>
    </row>
    <row r="887" spans="4:5" x14ac:dyDescent="0.3">
      <c r="D887" s="79">
        <v>34872</v>
      </c>
      <c r="E887" s="80">
        <v>44.85</v>
      </c>
    </row>
    <row r="888" spans="4:5" x14ac:dyDescent="0.3">
      <c r="D888" s="79">
        <v>34879</v>
      </c>
      <c r="E888" s="80">
        <v>41.48</v>
      </c>
    </row>
    <row r="889" spans="4:5" x14ac:dyDescent="0.3">
      <c r="D889" s="79">
        <v>34886</v>
      </c>
      <c r="E889" s="80">
        <v>41.48</v>
      </c>
    </row>
    <row r="890" spans="4:5" x14ac:dyDescent="0.3">
      <c r="D890" s="79">
        <v>34893</v>
      </c>
      <c r="E890" s="80">
        <v>40.75</v>
      </c>
    </row>
    <row r="891" spans="4:5" x14ac:dyDescent="0.3">
      <c r="D891" s="79">
        <v>34900</v>
      </c>
      <c r="E891" s="80">
        <v>38.65</v>
      </c>
    </row>
    <row r="892" spans="4:5" x14ac:dyDescent="0.3">
      <c r="D892" s="79">
        <v>34907</v>
      </c>
      <c r="E892" s="80">
        <v>38</v>
      </c>
    </row>
    <row r="893" spans="4:5" x14ac:dyDescent="0.3">
      <c r="D893" s="79">
        <v>34914</v>
      </c>
      <c r="E893" s="80">
        <v>36.81</v>
      </c>
    </row>
    <row r="894" spans="4:5" x14ac:dyDescent="0.3">
      <c r="D894" s="79">
        <v>34921</v>
      </c>
      <c r="E894" s="80">
        <v>34.85</v>
      </c>
    </row>
    <row r="895" spans="4:5" x14ac:dyDescent="0.3">
      <c r="D895" s="79">
        <v>34928</v>
      </c>
      <c r="E895" s="80">
        <v>35.65</v>
      </c>
    </row>
    <row r="896" spans="4:5" x14ac:dyDescent="0.3">
      <c r="D896" s="79">
        <v>34935</v>
      </c>
      <c r="E896" s="80">
        <v>35.4</v>
      </c>
    </row>
    <row r="897" spans="4:5" x14ac:dyDescent="0.3">
      <c r="D897" s="79">
        <v>34942</v>
      </c>
      <c r="E897" s="80">
        <v>36.71</v>
      </c>
    </row>
    <row r="898" spans="4:5" x14ac:dyDescent="0.3">
      <c r="D898" s="79">
        <v>34949</v>
      </c>
      <c r="E898" s="80">
        <v>34.75</v>
      </c>
    </row>
    <row r="899" spans="4:5" x14ac:dyDescent="0.3">
      <c r="D899" s="79">
        <v>34956</v>
      </c>
      <c r="E899" s="80">
        <v>34.83</v>
      </c>
    </row>
    <row r="900" spans="4:5" x14ac:dyDescent="0.3">
      <c r="D900" s="79">
        <v>34963</v>
      </c>
      <c r="E900" s="80">
        <v>33.29</v>
      </c>
    </row>
    <row r="901" spans="4:5" x14ac:dyDescent="0.3">
      <c r="D901" s="79">
        <v>34970</v>
      </c>
      <c r="E901" s="80">
        <v>34.450000000000003</v>
      </c>
    </row>
    <row r="902" spans="4:5" x14ac:dyDescent="0.3">
      <c r="D902" s="79">
        <v>34977</v>
      </c>
      <c r="E902" s="80">
        <v>38.31</v>
      </c>
    </row>
    <row r="903" spans="4:5" x14ac:dyDescent="0.3">
      <c r="D903" s="79">
        <v>34983</v>
      </c>
      <c r="E903" s="80">
        <v>40.520000000000003</v>
      </c>
    </row>
    <row r="904" spans="4:5" x14ac:dyDescent="0.3">
      <c r="D904" s="79">
        <v>34991</v>
      </c>
      <c r="E904" s="80">
        <v>42.47</v>
      </c>
    </row>
    <row r="905" spans="4:5" x14ac:dyDescent="0.3">
      <c r="D905" s="79">
        <v>34998</v>
      </c>
      <c r="E905" s="80">
        <v>43.5</v>
      </c>
    </row>
    <row r="906" spans="4:5" x14ac:dyDescent="0.3">
      <c r="D906" s="79">
        <v>35004</v>
      </c>
      <c r="E906" s="80">
        <v>44.42</v>
      </c>
    </row>
    <row r="907" spans="4:5" x14ac:dyDescent="0.3">
      <c r="D907" s="79">
        <v>35012</v>
      </c>
      <c r="E907" s="80">
        <v>51.99</v>
      </c>
    </row>
    <row r="908" spans="4:5" x14ac:dyDescent="0.3">
      <c r="D908" s="79">
        <v>35019</v>
      </c>
      <c r="E908" s="80">
        <v>65.03</v>
      </c>
    </row>
    <row r="909" spans="4:5" x14ac:dyDescent="0.3">
      <c r="D909" s="79">
        <v>35026</v>
      </c>
      <c r="E909" s="80">
        <v>55.6</v>
      </c>
    </row>
    <row r="910" spans="4:5" x14ac:dyDescent="0.3">
      <c r="D910" s="79">
        <v>35033</v>
      </c>
      <c r="E910" s="80">
        <v>53.9</v>
      </c>
    </row>
    <row r="911" spans="4:5" x14ac:dyDescent="0.3">
      <c r="D911" s="79">
        <v>35040</v>
      </c>
      <c r="E911" s="80">
        <v>48.45</v>
      </c>
    </row>
    <row r="912" spans="4:5" x14ac:dyDescent="0.3">
      <c r="D912" s="79">
        <v>35047</v>
      </c>
      <c r="E912" s="80">
        <v>49.73</v>
      </c>
    </row>
    <row r="913" spans="4:5" x14ac:dyDescent="0.3">
      <c r="D913" s="79">
        <v>35054</v>
      </c>
      <c r="E913" s="80">
        <v>47.48</v>
      </c>
    </row>
    <row r="914" spans="4:5" x14ac:dyDescent="0.3">
      <c r="D914" s="79">
        <v>35061</v>
      </c>
      <c r="E914" s="80">
        <v>46.39</v>
      </c>
    </row>
    <row r="915" spans="4:5" x14ac:dyDescent="0.3">
      <c r="D915" s="79">
        <v>35068</v>
      </c>
      <c r="E915" s="80">
        <v>44.47</v>
      </c>
    </row>
    <row r="916" spans="4:5" x14ac:dyDescent="0.3">
      <c r="D916" s="79">
        <v>35075</v>
      </c>
      <c r="E916" s="80">
        <v>41.74</v>
      </c>
    </row>
    <row r="917" spans="4:5" x14ac:dyDescent="0.3">
      <c r="D917" s="79">
        <v>35082</v>
      </c>
      <c r="E917" s="80">
        <v>41.71</v>
      </c>
    </row>
    <row r="918" spans="4:5" x14ac:dyDescent="0.3">
      <c r="D918" s="79">
        <v>35089</v>
      </c>
      <c r="E918" s="80">
        <v>38.369999999999997</v>
      </c>
    </row>
    <row r="919" spans="4:5" x14ac:dyDescent="0.3">
      <c r="D919" s="79">
        <v>35096</v>
      </c>
      <c r="E919" s="80">
        <v>38.39</v>
      </c>
    </row>
    <row r="920" spans="4:5" x14ac:dyDescent="0.3">
      <c r="D920" s="79">
        <v>35103</v>
      </c>
      <c r="E920" s="80">
        <v>39.08</v>
      </c>
    </row>
    <row r="921" spans="4:5" x14ac:dyDescent="0.3">
      <c r="D921" s="79">
        <v>35110</v>
      </c>
      <c r="E921" s="80">
        <v>41.32</v>
      </c>
    </row>
    <row r="922" spans="4:5" x14ac:dyDescent="0.3">
      <c r="D922" s="79">
        <v>35117</v>
      </c>
      <c r="E922" s="80">
        <v>41.98</v>
      </c>
    </row>
    <row r="923" spans="4:5" x14ac:dyDescent="0.3">
      <c r="D923" s="79">
        <v>35124</v>
      </c>
      <c r="E923" s="80">
        <v>42.54</v>
      </c>
    </row>
    <row r="924" spans="4:5" x14ac:dyDescent="0.3">
      <c r="D924" s="79">
        <v>35131</v>
      </c>
      <c r="E924" s="80">
        <v>44.49</v>
      </c>
    </row>
    <row r="925" spans="4:5" x14ac:dyDescent="0.3">
      <c r="D925" s="79">
        <v>35138</v>
      </c>
      <c r="E925" s="80">
        <v>45.78</v>
      </c>
    </row>
    <row r="926" spans="4:5" x14ac:dyDescent="0.3">
      <c r="D926" s="79">
        <v>35144</v>
      </c>
      <c r="E926" s="80">
        <v>41.99</v>
      </c>
    </row>
    <row r="927" spans="4:5" x14ac:dyDescent="0.3">
      <c r="D927" s="79">
        <v>35152</v>
      </c>
      <c r="E927" s="80">
        <v>39.92</v>
      </c>
    </row>
    <row r="928" spans="4:5" x14ac:dyDescent="0.3">
      <c r="D928" s="79">
        <v>35158</v>
      </c>
      <c r="E928" s="80">
        <v>39.01</v>
      </c>
    </row>
    <row r="929" spans="4:5" x14ac:dyDescent="0.3">
      <c r="D929" s="79">
        <v>35166</v>
      </c>
      <c r="E929" s="80">
        <v>39.630000000000003</v>
      </c>
    </row>
    <row r="930" spans="4:5" x14ac:dyDescent="0.3">
      <c r="D930" s="79">
        <v>35173</v>
      </c>
      <c r="E930" s="80">
        <v>35.71</v>
      </c>
    </row>
    <row r="931" spans="4:5" x14ac:dyDescent="0.3">
      <c r="D931" s="79">
        <v>35180</v>
      </c>
      <c r="E931" s="80">
        <v>34.25</v>
      </c>
    </row>
    <row r="932" spans="4:5" x14ac:dyDescent="0.3">
      <c r="D932" s="79">
        <v>35187</v>
      </c>
      <c r="E932" s="80">
        <v>34.72</v>
      </c>
    </row>
    <row r="933" spans="4:5" x14ac:dyDescent="0.3">
      <c r="D933" s="79">
        <v>35194</v>
      </c>
      <c r="E933" s="80">
        <v>33.57</v>
      </c>
    </row>
    <row r="934" spans="4:5" x14ac:dyDescent="0.3">
      <c r="D934" s="79">
        <v>35201</v>
      </c>
      <c r="E934" s="80">
        <v>30.21</v>
      </c>
    </row>
    <row r="935" spans="4:5" x14ac:dyDescent="0.3">
      <c r="D935" s="79">
        <v>35208</v>
      </c>
      <c r="E935" s="80">
        <v>28.74</v>
      </c>
    </row>
    <row r="936" spans="4:5" x14ac:dyDescent="0.3">
      <c r="D936" s="79">
        <v>35215</v>
      </c>
      <c r="E936" s="80">
        <v>28.09</v>
      </c>
    </row>
    <row r="937" spans="4:5" x14ac:dyDescent="0.3">
      <c r="D937" s="79">
        <v>35222</v>
      </c>
      <c r="E937" s="80">
        <v>29.17</v>
      </c>
    </row>
    <row r="938" spans="4:5" x14ac:dyDescent="0.3">
      <c r="D938" s="79">
        <v>35229</v>
      </c>
      <c r="E938" s="80">
        <v>30.61</v>
      </c>
    </row>
    <row r="939" spans="4:5" x14ac:dyDescent="0.3">
      <c r="D939" s="79">
        <v>35236</v>
      </c>
      <c r="E939" s="80">
        <v>29.2</v>
      </c>
    </row>
    <row r="940" spans="4:5" x14ac:dyDescent="0.3">
      <c r="D940" s="79">
        <v>35243</v>
      </c>
      <c r="E940" s="80">
        <v>29.58</v>
      </c>
    </row>
    <row r="941" spans="4:5" x14ac:dyDescent="0.3">
      <c r="D941" s="79">
        <v>35250</v>
      </c>
      <c r="E941" s="80">
        <v>30.81</v>
      </c>
    </row>
    <row r="942" spans="4:5" x14ac:dyDescent="0.3">
      <c r="D942" s="79">
        <v>35257</v>
      </c>
      <c r="E942" s="80">
        <v>31.61</v>
      </c>
    </row>
    <row r="943" spans="4:5" x14ac:dyDescent="0.3">
      <c r="D943" s="79">
        <v>35264</v>
      </c>
      <c r="E943" s="80">
        <v>33.4</v>
      </c>
    </row>
    <row r="944" spans="4:5" x14ac:dyDescent="0.3">
      <c r="D944" s="79">
        <v>35271</v>
      </c>
      <c r="E944" s="80">
        <v>30.82</v>
      </c>
    </row>
    <row r="945" spans="4:5" x14ac:dyDescent="0.3">
      <c r="D945" s="79">
        <v>35278</v>
      </c>
      <c r="E945" s="80">
        <v>31.7</v>
      </c>
    </row>
    <row r="946" spans="4:5" x14ac:dyDescent="0.3">
      <c r="D946" s="79">
        <v>35285</v>
      </c>
      <c r="E946" s="80">
        <v>29</v>
      </c>
    </row>
    <row r="947" spans="4:5" x14ac:dyDescent="0.3">
      <c r="D947" s="79">
        <v>35292</v>
      </c>
      <c r="E947" s="80">
        <v>29.43</v>
      </c>
    </row>
    <row r="948" spans="4:5" x14ac:dyDescent="0.3">
      <c r="D948" s="79">
        <v>35299</v>
      </c>
      <c r="E948" s="80">
        <v>27.59</v>
      </c>
    </row>
    <row r="949" spans="4:5" x14ac:dyDescent="0.3">
      <c r="D949" s="79">
        <v>35306</v>
      </c>
      <c r="E949" s="80">
        <v>28.07</v>
      </c>
    </row>
    <row r="950" spans="4:5" x14ac:dyDescent="0.3">
      <c r="D950" s="79">
        <v>35313</v>
      </c>
      <c r="E950" s="80">
        <v>29.37</v>
      </c>
    </row>
    <row r="951" spans="4:5" x14ac:dyDescent="0.3">
      <c r="D951" s="79">
        <v>35320</v>
      </c>
      <c r="E951" s="80">
        <v>27.73</v>
      </c>
    </row>
    <row r="952" spans="4:5" x14ac:dyDescent="0.3">
      <c r="D952" s="79">
        <v>35327</v>
      </c>
      <c r="E952" s="80">
        <v>27.3</v>
      </c>
    </row>
    <row r="953" spans="4:5" x14ac:dyDescent="0.3">
      <c r="D953" s="79">
        <v>35334</v>
      </c>
      <c r="E953" s="80">
        <v>26.75</v>
      </c>
    </row>
    <row r="954" spans="4:5" x14ac:dyDescent="0.3">
      <c r="D954" s="79">
        <v>35341</v>
      </c>
      <c r="E954" s="80">
        <v>25.63</v>
      </c>
    </row>
    <row r="955" spans="4:5" x14ac:dyDescent="0.3">
      <c r="D955" s="79">
        <v>35348</v>
      </c>
      <c r="E955" s="80">
        <v>25.11</v>
      </c>
    </row>
    <row r="956" spans="4:5" x14ac:dyDescent="0.3">
      <c r="D956" s="79">
        <v>35355</v>
      </c>
      <c r="E956" s="80">
        <v>28.75</v>
      </c>
    </row>
    <row r="957" spans="4:5" x14ac:dyDescent="0.3">
      <c r="D957" s="79">
        <v>35362</v>
      </c>
      <c r="E957" s="80">
        <v>28.79</v>
      </c>
    </row>
    <row r="958" spans="4:5" x14ac:dyDescent="0.3">
      <c r="D958" s="79">
        <v>35369</v>
      </c>
      <c r="E958" s="80">
        <v>30.1</v>
      </c>
    </row>
    <row r="959" spans="4:5" x14ac:dyDescent="0.3">
      <c r="D959" s="79">
        <v>35376</v>
      </c>
      <c r="E959" s="80">
        <v>28.9</v>
      </c>
    </row>
    <row r="960" spans="4:5" x14ac:dyDescent="0.3">
      <c r="D960" s="79">
        <v>35383</v>
      </c>
      <c r="E960" s="80">
        <v>29.68</v>
      </c>
    </row>
    <row r="961" spans="4:5" x14ac:dyDescent="0.3">
      <c r="D961" s="79">
        <v>35390</v>
      </c>
      <c r="E961" s="80">
        <v>29.46</v>
      </c>
    </row>
    <row r="962" spans="4:5" x14ac:dyDescent="0.3">
      <c r="D962" s="79">
        <v>35397</v>
      </c>
      <c r="E962" s="80">
        <v>27.7</v>
      </c>
    </row>
    <row r="963" spans="4:5" x14ac:dyDescent="0.3">
      <c r="D963" s="79">
        <v>35404</v>
      </c>
      <c r="E963" s="80">
        <v>26.06</v>
      </c>
    </row>
    <row r="964" spans="4:5" x14ac:dyDescent="0.3">
      <c r="D964" s="79">
        <v>35410</v>
      </c>
      <c r="E964" s="80">
        <v>26.57</v>
      </c>
    </row>
    <row r="965" spans="4:5" x14ac:dyDescent="0.3">
      <c r="D965" s="79">
        <v>35418</v>
      </c>
      <c r="E965" s="80">
        <v>26.85</v>
      </c>
    </row>
    <row r="966" spans="4:5" x14ac:dyDescent="0.3">
      <c r="D966" s="79">
        <v>35425</v>
      </c>
      <c r="E966" s="80">
        <v>26.55</v>
      </c>
    </row>
    <row r="967" spans="4:5" x14ac:dyDescent="0.3">
      <c r="D967" s="79">
        <v>35432</v>
      </c>
      <c r="E967" s="80">
        <v>25.99</v>
      </c>
    </row>
    <row r="968" spans="4:5" x14ac:dyDescent="0.3">
      <c r="D968" s="79">
        <v>35439</v>
      </c>
      <c r="E968" s="80">
        <v>24.93</v>
      </c>
    </row>
    <row r="969" spans="4:5" x14ac:dyDescent="0.3">
      <c r="D969" s="79">
        <v>35446</v>
      </c>
      <c r="E969" s="80">
        <v>24.43</v>
      </c>
    </row>
    <row r="970" spans="4:5" x14ac:dyDescent="0.3">
      <c r="D970" s="79">
        <v>35453</v>
      </c>
      <c r="E970" s="80">
        <v>24.16</v>
      </c>
    </row>
    <row r="971" spans="4:5" x14ac:dyDescent="0.3">
      <c r="D971" s="79">
        <v>35460</v>
      </c>
      <c r="E971" s="80">
        <v>23.5</v>
      </c>
    </row>
    <row r="972" spans="4:5" x14ac:dyDescent="0.3">
      <c r="D972" s="79">
        <v>35467</v>
      </c>
      <c r="E972" s="80">
        <v>23.21</v>
      </c>
    </row>
    <row r="973" spans="4:5" x14ac:dyDescent="0.3">
      <c r="D973" s="79">
        <v>35474</v>
      </c>
      <c r="E973" s="80">
        <v>22.14</v>
      </c>
    </row>
    <row r="974" spans="4:5" x14ac:dyDescent="0.3">
      <c r="D974" s="79">
        <v>35481</v>
      </c>
      <c r="E974" s="80">
        <v>21.29</v>
      </c>
    </row>
    <row r="975" spans="4:5" x14ac:dyDescent="0.3">
      <c r="D975" s="79">
        <v>35488</v>
      </c>
      <c r="E975" s="80">
        <v>21.18</v>
      </c>
    </row>
    <row r="976" spans="4:5" x14ac:dyDescent="0.3">
      <c r="D976" s="79">
        <v>35495</v>
      </c>
      <c r="E976" s="80">
        <v>22.81</v>
      </c>
    </row>
    <row r="977" spans="4:5" x14ac:dyDescent="0.3">
      <c r="D977" s="79">
        <v>35502</v>
      </c>
      <c r="E977" s="80">
        <v>22.86</v>
      </c>
    </row>
    <row r="978" spans="4:5" x14ac:dyDescent="0.3">
      <c r="D978" s="79">
        <v>35509</v>
      </c>
      <c r="E978" s="80">
        <v>22.23</v>
      </c>
    </row>
    <row r="979" spans="4:5" x14ac:dyDescent="0.3">
      <c r="D979" s="79">
        <v>35515</v>
      </c>
      <c r="E979" s="80">
        <v>21.38</v>
      </c>
    </row>
    <row r="980" spans="4:5" x14ac:dyDescent="0.3">
      <c r="D980" s="79">
        <v>35523</v>
      </c>
      <c r="E980" s="80">
        <v>21.9</v>
      </c>
    </row>
    <row r="981" spans="4:5" x14ac:dyDescent="0.3">
      <c r="D981" s="79">
        <v>35530</v>
      </c>
      <c r="E981" s="80">
        <v>22.98</v>
      </c>
    </row>
    <row r="982" spans="4:5" x14ac:dyDescent="0.3">
      <c r="D982" s="79">
        <v>35537</v>
      </c>
      <c r="E982" s="80">
        <v>22.97</v>
      </c>
    </row>
    <row r="983" spans="4:5" x14ac:dyDescent="0.3">
      <c r="D983" s="79">
        <v>35544</v>
      </c>
      <c r="E983" s="80">
        <v>21.93</v>
      </c>
    </row>
    <row r="984" spans="4:5" x14ac:dyDescent="0.3">
      <c r="D984" s="79">
        <v>35550</v>
      </c>
      <c r="E984" s="80">
        <v>22.08</v>
      </c>
    </row>
    <row r="985" spans="4:5" x14ac:dyDescent="0.3">
      <c r="D985" s="79">
        <v>35558</v>
      </c>
      <c r="E985" s="80">
        <v>20.49</v>
      </c>
    </row>
    <row r="986" spans="4:5" x14ac:dyDescent="0.3">
      <c r="D986" s="79">
        <v>35565</v>
      </c>
      <c r="E986" s="80">
        <v>20.79</v>
      </c>
    </row>
    <row r="987" spans="4:5" x14ac:dyDescent="0.3">
      <c r="D987" s="79">
        <v>35572</v>
      </c>
      <c r="E987" s="80">
        <v>20.309999999999999</v>
      </c>
    </row>
    <row r="988" spans="4:5" x14ac:dyDescent="0.3">
      <c r="D988" s="79">
        <v>35579</v>
      </c>
      <c r="E988" s="80">
        <v>20.78</v>
      </c>
    </row>
    <row r="989" spans="4:5" x14ac:dyDescent="0.3">
      <c r="D989" s="79">
        <v>35586</v>
      </c>
      <c r="E989" s="80">
        <v>21.31</v>
      </c>
    </row>
    <row r="990" spans="4:5" x14ac:dyDescent="0.3">
      <c r="D990" s="79">
        <v>35593</v>
      </c>
      <c r="E990" s="80">
        <v>21.78</v>
      </c>
    </row>
    <row r="991" spans="4:5" x14ac:dyDescent="0.3">
      <c r="D991" s="79">
        <v>35600</v>
      </c>
      <c r="E991" s="80">
        <v>21.24</v>
      </c>
    </row>
    <row r="992" spans="4:5" x14ac:dyDescent="0.3">
      <c r="D992" s="79">
        <v>35607</v>
      </c>
      <c r="E992" s="80">
        <v>21.26</v>
      </c>
    </row>
    <row r="993" spans="4:5" x14ac:dyDescent="0.3">
      <c r="D993" s="79">
        <v>35614</v>
      </c>
      <c r="E993" s="80">
        <v>19.64</v>
      </c>
    </row>
    <row r="994" spans="4:5" x14ac:dyDescent="0.3">
      <c r="D994" s="79">
        <v>35621</v>
      </c>
      <c r="E994" s="80">
        <v>18.95</v>
      </c>
    </row>
    <row r="995" spans="4:5" x14ac:dyDescent="0.3">
      <c r="D995" s="79">
        <v>35628</v>
      </c>
      <c r="E995" s="80">
        <v>19.75</v>
      </c>
    </row>
    <row r="996" spans="4:5" x14ac:dyDescent="0.3">
      <c r="D996" s="79">
        <v>35635</v>
      </c>
      <c r="E996" s="80">
        <v>19.670000000000002</v>
      </c>
    </row>
    <row r="997" spans="4:5" x14ac:dyDescent="0.3">
      <c r="D997" s="79">
        <v>35642</v>
      </c>
      <c r="E997" s="80">
        <v>19</v>
      </c>
    </row>
    <row r="998" spans="4:5" x14ac:dyDescent="0.3">
      <c r="D998" s="79">
        <v>35649</v>
      </c>
      <c r="E998" s="80">
        <v>19.18</v>
      </c>
    </row>
    <row r="999" spans="4:5" x14ac:dyDescent="0.3">
      <c r="D999" s="79">
        <v>35656</v>
      </c>
      <c r="E999" s="80">
        <v>19.63</v>
      </c>
    </row>
    <row r="1000" spans="4:5" x14ac:dyDescent="0.3">
      <c r="D1000" s="79">
        <v>35663</v>
      </c>
      <c r="E1000" s="80">
        <v>20.34</v>
      </c>
    </row>
    <row r="1001" spans="4:5" x14ac:dyDescent="0.3">
      <c r="D1001" s="79">
        <v>35670</v>
      </c>
      <c r="E1001" s="80">
        <v>21.43</v>
      </c>
    </row>
    <row r="1002" spans="4:5" x14ac:dyDescent="0.3">
      <c r="D1002" s="79">
        <v>35677</v>
      </c>
      <c r="E1002" s="80">
        <v>20.72</v>
      </c>
    </row>
    <row r="1003" spans="4:5" x14ac:dyDescent="0.3">
      <c r="D1003" s="79">
        <v>35684</v>
      </c>
      <c r="E1003" s="80">
        <v>20.92</v>
      </c>
    </row>
    <row r="1004" spans="4:5" x14ac:dyDescent="0.3">
      <c r="D1004" s="79">
        <v>35691</v>
      </c>
      <c r="E1004" s="80">
        <v>21.48</v>
      </c>
    </row>
    <row r="1005" spans="4:5" x14ac:dyDescent="0.3">
      <c r="D1005" s="79">
        <v>35698</v>
      </c>
      <c r="E1005" s="80">
        <v>18.920000000000002</v>
      </c>
    </row>
    <row r="1006" spans="4:5" x14ac:dyDescent="0.3">
      <c r="D1006" s="79">
        <v>35705</v>
      </c>
      <c r="E1006" s="80">
        <v>18.53</v>
      </c>
    </row>
    <row r="1007" spans="4:5" x14ac:dyDescent="0.3">
      <c r="D1007" s="79">
        <v>35712</v>
      </c>
      <c r="E1007" s="80">
        <v>18.64</v>
      </c>
    </row>
    <row r="1008" spans="4:5" x14ac:dyDescent="0.3">
      <c r="D1008" s="79">
        <v>35719</v>
      </c>
      <c r="E1008" s="80">
        <v>19.12</v>
      </c>
    </row>
    <row r="1009" spans="4:5" x14ac:dyDescent="0.3">
      <c r="D1009" s="79">
        <v>35726</v>
      </c>
      <c r="E1009" s="80">
        <v>18.84</v>
      </c>
    </row>
    <row r="1010" spans="4:5" x14ac:dyDescent="0.3">
      <c r="D1010" s="79">
        <v>35733</v>
      </c>
      <c r="E1010" s="80">
        <v>24.4</v>
      </c>
    </row>
    <row r="1011" spans="4:5" x14ac:dyDescent="0.3">
      <c r="D1011" s="79">
        <v>35740</v>
      </c>
      <c r="E1011" s="80">
        <v>21.65</v>
      </c>
    </row>
    <row r="1012" spans="4:5" x14ac:dyDescent="0.3">
      <c r="D1012" s="79">
        <v>35747</v>
      </c>
      <c r="E1012" s="80">
        <v>22.62</v>
      </c>
    </row>
    <row r="1013" spans="4:5" x14ac:dyDescent="0.3">
      <c r="D1013" s="79">
        <v>35753</v>
      </c>
      <c r="E1013" s="80">
        <v>21.96</v>
      </c>
    </row>
    <row r="1014" spans="4:5" x14ac:dyDescent="0.3">
      <c r="D1014" s="79">
        <v>35754</v>
      </c>
      <c r="E1014" s="80" t="s">
        <v>228</v>
      </c>
    </row>
    <row r="1015" spans="4:5" x14ac:dyDescent="0.3">
      <c r="D1015" s="79">
        <v>35761</v>
      </c>
      <c r="E1015" s="80">
        <v>21.79</v>
      </c>
    </row>
    <row r="1016" spans="4:5" x14ac:dyDescent="0.3">
      <c r="D1016" s="79">
        <v>35768</v>
      </c>
      <c r="E1016" s="80">
        <v>19.5</v>
      </c>
    </row>
    <row r="1017" spans="4:5" x14ac:dyDescent="0.3">
      <c r="D1017" s="79">
        <v>35775</v>
      </c>
      <c r="E1017" s="80">
        <v>20.170000000000002</v>
      </c>
    </row>
    <row r="1018" spans="4:5" x14ac:dyDescent="0.3">
      <c r="D1018" s="79">
        <v>35782</v>
      </c>
      <c r="E1018" s="80">
        <v>19.75</v>
      </c>
    </row>
    <row r="1019" spans="4:5" x14ac:dyDescent="0.3">
      <c r="D1019" s="79">
        <v>35788</v>
      </c>
      <c r="E1019" s="80">
        <v>20.190000000000001</v>
      </c>
    </row>
    <row r="1020" spans="4:5" x14ac:dyDescent="0.3">
      <c r="D1020" s="79">
        <v>35795</v>
      </c>
      <c r="E1020" s="80">
        <v>19.79</v>
      </c>
    </row>
    <row r="1021" spans="4:5" x14ac:dyDescent="0.3">
      <c r="D1021" s="79">
        <v>35803</v>
      </c>
      <c r="E1021" s="80">
        <v>18.97</v>
      </c>
    </row>
    <row r="1022" spans="4:5" x14ac:dyDescent="0.3">
      <c r="D1022" s="79">
        <v>35810</v>
      </c>
      <c r="E1022" s="80">
        <v>19.88</v>
      </c>
    </row>
    <row r="1023" spans="4:5" x14ac:dyDescent="0.3">
      <c r="D1023" s="79">
        <v>35817</v>
      </c>
      <c r="E1023" s="80">
        <v>19.68</v>
      </c>
    </row>
    <row r="1024" spans="4:5" x14ac:dyDescent="0.3">
      <c r="D1024" s="79">
        <v>35824</v>
      </c>
      <c r="E1024" s="80">
        <v>18.93</v>
      </c>
    </row>
    <row r="1025" spans="4:5" x14ac:dyDescent="0.3">
      <c r="D1025" s="79">
        <v>35830</v>
      </c>
      <c r="E1025" s="80">
        <v>18.98</v>
      </c>
    </row>
    <row r="1026" spans="4:5" x14ac:dyDescent="0.3">
      <c r="D1026" s="79">
        <v>35838</v>
      </c>
      <c r="E1026" s="80">
        <v>19.37</v>
      </c>
    </row>
    <row r="1027" spans="4:5" x14ac:dyDescent="0.3">
      <c r="D1027" s="79">
        <v>35845</v>
      </c>
      <c r="E1027" s="80">
        <v>19.57</v>
      </c>
    </row>
    <row r="1028" spans="4:5" x14ac:dyDescent="0.3">
      <c r="D1028" s="79">
        <v>35852</v>
      </c>
      <c r="E1028" s="80">
        <v>20.58</v>
      </c>
    </row>
    <row r="1029" spans="4:5" x14ac:dyDescent="0.3">
      <c r="D1029" s="79">
        <v>35859</v>
      </c>
      <c r="E1029" s="80">
        <v>19.850000000000001</v>
      </c>
    </row>
    <row r="1030" spans="4:5" x14ac:dyDescent="0.3">
      <c r="D1030" s="79">
        <v>35866</v>
      </c>
      <c r="E1030" s="80">
        <v>20.059999999999999</v>
      </c>
    </row>
    <row r="1031" spans="4:5" x14ac:dyDescent="0.3">
      <c r="D1031" s="79">
        <v>35873</v>
      </c>
      <c r="E1031" s="80">
        <v>22.53</v>
      </c>
    </row>
    <row r="1032" spans="4:5" x14ac:dyDescent="0.3">
      <c r="D1032" s="79">
        <v>35880</v>
      </c>
      <c r="E1032" s="80">
        <v>20.6</v>
      </c>
    </row>
    <row r="1033" spans="4:5" x14ac:dyDescent="0.3">
      <c r="D1033" s="79">
        <v>35887</v>
      </c>
      <c r="E1033" s="80">
        <v>19.93</v>
      </c>
    </row>
    <row r="1034" spans="4:5" x14ac:dyDescent="0.3">
      <c r="D1034" s="79">
        <v>35893</v>
      </c>
      <c r="E1034" s="80">
        <v>20.079999999999998</v>
      </c>
    </row>
    <row r="1035" spans="4:5" x14ac:dyDescent="0.3">
      <c r="D1035" s="79">
        <v>35901</v>
      </c>
      <c r="E1035" s="80">
        <v>19.39</v>
      </c>
    </row>
    <row r="1036" spans="4:5" x14ac:dyDescent="0.3">
      <c r="D1036" s="79">
        <v>35908</v>
      </c>
      <c r="E1036" s="80">
        <v>18.809999999999999</v>
      </c>
    </row>
    <row r="1037" spans="4:5" x14ac:dyDescent="0.3">
      <c r="D1037" s="79">
        <v>35915</v>
      </c>
      <c r="E1037" s="80">
        <v>19.13</v>
      </c>
    </row>
    <row r="1038" spans="4:5" x14ac:dyDescent="0.3">
      <c r="D1038" s="79">
        <v>35922</v>
      </c>
      <c r="E1038" s="80">
        <v>18.53</v>
      </c>
    </row>
    <row r="1039" spans="4:5" x14ac:dyDescent="0.3">
      <c r="D1039" s="79">
        <v>35929</v>
      </c>
      <c r="E1039" s="80">
        <v>18.16</v>
      </c>
    </row>
    <row r="1040" spans="4:5" x14ac:dyDescent="0.3">
      <c r="D1040" s="79">
        <v>35936</v>
      </c>
      <c r="E1040" s="80">
        <v>18.8</v>
      </c>
    </row>
    <row r="1041" spans="4:5" x14ac:dyDescent="0.3">
      <c r="D1041" s="79">
        <v>35943</v>
      </c>
      <c r="E1041" s="80">
        <v>19.899999999999999</v>
      </c>
    </row>
    <row r="1042" spans="4:5" x14ac:dyDescent="0.3">
      <c r="D1042" s="79">
        <v>35950</v>
      </c>
      <c r="E1042" s="80">
        <v>20.11</v>
      </c>
    </row>
    <row r="1043" spans="4:5" x14ac:dyDescent="0.3">
      <c r="D1043" s="79">
        <v>35957</v>
      </c>
      <c r="E1043" s="80">
        <v>19.850000000000001</v>
      </c>
    </row>
    <row r="1044" spans="4:5" x14ac:dyDescent="0.3">
      <c r="D1044" s="79">
        <v>35964</v>
      </c>
      <c r="E1044" s="80">
        <v>21.88</v>
      </c>
    </row>
    <row r="1045" spans="4:5" x14ac:dyDescent="0.3">
      <c r="D1045" s="79">
        <v>35971</v>
      </c>
      <c r="E1045" s="80">
        <v>22.11</v>
      </c>
    </row>
    <row r="1046" spans="4:5" x14ac:dyDescent="0.3">
      <c r="D1046" s="79">
        <v>35978</v>
      </c>
      <c r="E1046" s="80">
        <v>23.17</v>
      </c>
    </row>
    <row r="1047" spans="4:5" x14ac:dyDescent="0.3">
      <c r="D1047" s="79">
        <v>35985</v>
      </c>
      <c r="E1047" s="80">
        <v>22.11</v>
      </c>
    </row>
    <row r="1048" spans="4:5" x14ac:dyDescent="0.3">
      <c r="D1048" s="79">
        <v>35992</v>
      </c>
      <c r="E1048" s="80">
        <v>20.95</v>
      </c>
    </row>
    <row r="1049" spans="4:5" x14ac:dyDescent="0.3">
      <c r="D1049" s="79">
        <v>35999</v>
      </c>
      <c r="E1049" s="80">
        <v>20.94</v>
      </c>
    </row>
    <row r="1050" spans="4:5" x14ac:dyDescent="0.3">
      <c r="D1050" s="79">
        <v>36006</v>
      </c>
      <c r="E1050" s="80">
        <v>21.95</v>
      </c>
    </row>
    <row r="1051" spans="4:5" x14ac:dyDescent="0.3">
      <c r="D1051" s="79">
        <v>36013</v>
      </c>
      <c r="E1051" s="80">
        <v>22.63</v>
      </c>
    </row>
    <row r="1052" spans="4:5" x14ac:dyDescent="0.3">
      <c r="D1052" s="79">
        <v>36020</v>
      </c>
      <c r="E1052" s="80">
        <v>24.25</v>
      </c>
    </row>
    <row r="1053" spans="4:5" x14ac:dyDescent="0.3">
      <c r="D1053" s="79">
        <v>36027</v>
      </c>
      <c r="E1053" s="80">
        <v>25.03</v>
      </c>
    </row>
    <row r="1054" spans="4:5" x14ac:dyDescent="0.3">
      <c r="D1054" s="79">
        <v>36034</v>
      </c>
      <c r="E1054" s="80">
        <v>28.97</v>
      </c>
    </row>
    <row r="1055" spans="4:5" x14ac:dyDescent="0.3">
      <c r="D1055" s="79">
        <v>36041</v>
      </c>
      <c r="E1055" s="80" t="s">
        <v>228</v>
      </c>
    </row>
    <row r="1056" spans="4:5" x14ac:dyDescent="0.3">
      <c r="D1056" s="79">
        <v>36048</v>
      </c>
      <c r="E1056" s="80">
        <v>40.61</v>
      </c>
    </row>
    <row r="1057" spans="4:5" x14ac:dyDescent="0.3">
      <c r="D1057" s="79">
        <v>36055</v>
      </c>
      <c r="E1057" s="80">
        <v>46.4</v>
      </c>
    </row>
    <row r="1058" spans="4:5" x14ac:dyDescent="0.3">
      <c r="D1058" s="79">
        <v>36062</v>
      </c>
      <c r="E1058" s="80">
        <v>38.68</v>
      </c>
    </row>
    <row r="1059" spans="4:5" x14ac:dyDescent="0.3">
      <c r="D1059" s="79">
        <v>36069</v>
      </c>
      <c r="E1059" s="80">
        <v>36.19</v>
      </c>
    </row>
    <row r="1060" spans="4:5" x14ac:dyDescent="0.3">
      <c r="D1060" s="79">
        <v>36076</v>
      </c>
      <c r="E1060" s="80">
        <v>41</v>
      </c>
    </row>
    <row r="1061" spans="4:5" x14ac:dyDescent="0.3">
      <c r="D1061" s="79">
        <v>36083</v>
      </c>
      <c r="E1061" s="80">
        <v>39.619999999999997</v>
      </c>
    </row>
    <row r="1062" spans="4:5" x14ac:dyDescent="0.3">
      <c r="D1062" s="79">
        <v>36090</v>
      </c>
      <c r="E1062" s="80">
        <v>35.590000000000003</v>
      </c>
    </row>
    <row r="1063" spans="4:5" x14ac:dyDescent="0.3">
      <c r="D1063" s="79">
        <v>36097</v>
      </c>
      <c r="E1063" s="80">
        <v>35.25</v>
      </c>
    </row>
    <row r="1064" spans="4:5" x14ac:dyDescent="0.3">
      <c r="D1064" s="79">
        <v>36104</v>
      </c>
      <c r="E1064" s="80">
        <v>34.67</v>
      </c>
    </row>
    <row r="1065" spans="4:5" x14ac:dyDescent="0.3">
      <c r="D1065" s="79">
        <v>36111</v>
      </c>
      <c r="E1065" s="80">
        <v>34.130000000000003</v>
      </c>
    </row>
    <row r="1066" spans="4:5" x14ac:dyDescent="0.3">
      <c r="D1066" s="79">
        <v>36118</v>
      </c>
      <c r="E1066" s="80">
        <v>33.97</v>
      </c>
    </row>
    <row r="1067" spans="4:5" x14ac:dyDescent="0.3">
      <c r="D1067" s="79">
        <v>36125</v>
      </c>
      <c r="E1067" s="80">
        <v>34.44</v>
      </c>
    </row>
    <row r="1068" spans="4:5" x14ac:dyDescent="0.3">
      <c r="D1068" s="79">
        <v>36132</v>
      </c>
      <c r="E1068" s="80">
        <v>37.35</v>
      </c>
    </row>
    <row r="1069" spans="4:5" x14ac:dyDescent="0.3">
      <c r="D1069" s="79">
        <v>36139</v>
      </c>
      <c r="E1069" s="80">
        <v>35.33</v>
      </c>
    </row>
    <row r="1070" spans="4:5" x14ac:dyDescent="0.3">
      <c r="D1070" s="79">
        <v>36146</v>
      </c>
      <c r="E1070" s="80">
        <v>34.409999999999997</v>
      </c>
    </row>
    <row r="1071" spans="4:5" x14ac:dyDescent="0.3">
      <c r="D1071" s="79">
        <v>36153</v>
      </c>
      <c r="E1071" s="80">
        <v>32.880000000000003</v>
      </c>
    </row>
    <row r="1072" spans="4:5" x14ac:dyDescent="0.3">
      <c r="D1072" s="79">
        <v>36160</v>
      </c>
      <c r="E1072" s="80">
        <v>31.8</v>
      </c>
    </row>
    <row r="1073" spans="4:5" x14ac:dyDescent="0.3">
      <c r="D1073" s="79">
        <v>36167</v>
      </c>
      <c r="E1073" s="80">
        <v>29.29</v>
      </c>
    </row>
    <row r="1074" spans="4:5" x14ac:dyDescent="0.3">
      <c r="D1074" s="79">
        <v>36174</v>
      </c>
      <c r="E1074" s="80">
        <v>33.18</v>
      </c>
    </row>
    <row r="1075" spans="4:5" x14ac:dyDescent="0.3">
      <c r="D1075" s="79">
        <v>36181</v>
      </c>
      <c r="E1075" s="80">
        <v>33.81</v>
      </c>
    </row>
    <row r="1076" spans="4:5" x14ac:dyDescent="0.3">
      <c r="D1076" s="79">
        <v>36188</v>
      </c>
      <c r="E1076" s="80">
        <v>32.81</v>
      </c>
    </row>
    <row r="1077" spans="4:5" x14ac:dyDescent="0.3">
      <c r="D1077" s="79">
        <v>36195</v>
      </c>
      <c r="E1077" s="80">
        <v>30.36</v>
      </c>
    </row>
    <row r="1078" spans="4:5" x14ac:dyDescent="0.3">
      <c r="D1078" s="79">
        <v>36202</v>
      </c>
      <c r="E1078" s="80">
        <v>29.74</v>
      </c>
    </row>
    <row r="1079" spans="4:5" x14ac:dyDescent="0.3">
      <c r="D1079" s="79">
        <v>36209</v>
      </c>
      <c r="E1079" s="80">
        <v>27.7</v>
      </c>
    </row>
    <row r="1080" spans="4:5" x14ac:dyDescent="0.3">
      <c r="D1080" s="79">
        <v>36216</v>
      </c>
      <c r="E1080" s="80">
        <v>27.07</v>
      </c>
    </row>
    <row r="1081" spans="4:5" x14ac:dyDescent="0.3">
      <c r="D1081" s="79">
        <v>36223</v>
      </c>
      <c r="E1081" s="80">
        <v>27.04</v>
      </c>
    </row>
    <row r="1082" spans="4:5" x14ac:dyDescent="0.3">
      <c r="D1082" s="79">
        <v>36230</v>
      </c>
      <c r="E1082" s="80">
        <v>24.94</v>
      </c>
    </row>
    <row r="1083" spans="4:5" x14ac:dyDescent="0.3">
      <c r="D1083" s="79">
        <v>36237</v>
      </c>
      <c r="E1083" s="80">
        <v>22.85</v>
      </c>
    </row>
    <row r="1084" spans="4:5" x14ac:dyDescent="0.3">
      <c r="D1084" s="79">
        <v>36244</v>
      </c>
      <c r="E1084" s="80">
        <v>22.8</v>
      </c>
    </row>
    <row r="1085" spans="4:5" x14ac:dyDescent="0.3">
      <c r="D1085" s="79">
        <v>36250</v>
      </c>
      <c r="E1085" s="80">
        <v>21.68</v>
      </c>
    </row>
    <row r="1086" spans="4:5" x14ac:dyDescent="0.3">
      <c r="D1086" s="79">
        <v>36258</v>
      </c>
      <c r="E1086" s="80">
        <v>20.84</v>
      </c>
    </row>
    <row r="1087" spans="4:5" x14ac:dyDescent="0.3">
      <c r="D1087" s="79">
        <v>36265</v>
      </c>
      <c r="E1087" s="80">
        <v>21.32</v>
      </c>
    </row>
    <row r="1088" spans="4:5" x14ac:dyDescent="0.3">
      <c r="D1088" s="79">
        <v>36272</v>
      </c>
      <c r="E1088" s="80">
        <v>20.9</v>
      </c>
    </row>
    <row r="1089" spans="4:5" x14ac:dyDescent="0.3">
      <c r="D1089" s="79">
        <v>36279</v>
      </c>
      <c r="E1089" s="80">
        <v>21.12</v>
      </c>
    </row>
    <row r="1090" spans="4:5" x14ac:dyDescent="0.3">
      <c r="D1090" s="79">
        <v>36286</v>
      </c>
      <c r="E1090" s="80">
        <v>21.06</v>
      </c>
    </row>
    <row r="1091" spans="4:5" x14ac:dyDescent="0.3">
      <c r="D1091" s="79">
        <v>36293</v>
      </c>
      <c r="E1091" s="80">
        <v>21.06</v>
      </c>
    </row>
    <row r="1092" spans="4:5" x14ac:dyDescent="0.3">
      <c r="D1092" s="79">
        <v>36300</v>
      </c>
      <c r="E1092" s="80">
        <v>20.75</v>
      </c>
    </row>
    <row r="1093" spans="4:5" x14ac:dyDescent="0.3">
      <c r="D1093" s="79">
        <v>36307</v>
      </c>
      <c r="E1093" s="80">
        <v>21.21</v>
      </c>
    </row>
    <row r="1094" spans="4:5" x14ac:dyDescent="0.3">
      <c r="D1094" s="79">
        <v>36314</v>
      </c>
      <c r="E1094" s="80">
        <v>21.71</v>
      </c>
    </row>
    <row r="1095" spans="4:5" x14ac:dyDescent="0.3">
      <c r="D1095" s="79">
        <v>36321</v>
      </c>
      <c r="E1095" s="80">
        <v>21.26</v>
      </c>
    </row>
    <row r="1096" spans="4:5" x14ac:dyDescent="0.3">
      <c r="D1096" s="79">
        <v>36328</v>
      </c>
      <c r="E1096" s="80">
        <v>21.6</v>
      </c>
    </row>
    <row r="1097" spans="4:5" x14ac:dyDescent="0.3">
      <c r="D1097" s="79">
        <v>36335</v>
      </c>
      <c r="E1097" s="80">
        <v>20.81</v>
      </c>
    </row>
    <row r="1098" spans="4:5" x14ac:dyDescent="0.3">
      <c r="D1098" s="79">
        <v>36342</v>
      </c>
      <c r="E1098" s="80">
        <v>20.89</v>
      </c>
    </row>
    <row r="1099" spans="4:5" x14ac:dyDescent="0.3">
      <c r="D1099" s="79">
        <v>36349</v>
      </c>
      <c r="E1099" s="80">
        <v>20.350000000000001</v>
      </c>
    </row>
    <row r="1100" spans="4:5" x14ac:dyDescent="0.3">
      <c r="D1100" s="79">
        <v>36356</v>
      </c>
      <c r="E1100" s="80">
        <v>20.79</v>
      </c>
    </row>
    <row r="1101" spans="4:5" x14ac:dyDescent="0.3">
      <c r="D1101" s="79">
        <v>36363</v>
      </c>
      <c r="E1101" s="80">
        <v>20.73</v>
      </c>
    </row>
    <row r="1102" spans="4:5" x14ac:dyDescent="0.3">
      <c r="D1102" s="79">
        <v>36370</v>
      </c>
      <c r="E1102" s="80">
        <v>21.15</v>
      </c>
    </row>
    <row r="1103" spans="4:5" x14ac:dyDescent="0.3">
      <c r="D1103" s="79">
        <v>36377</v>
      </c>
      <c r="E1103" s="80">
        <v>21.49</v>
      </c>
    </row>
    <row r="1104" spans="4:5" x14ac:dyDescent="0.3">
      <c r="D1104" s="79">
        <v>36384</v>
      </c>
      <c r="E1104" s="80">
        <v>22.09</v>
      </c>
    </row>
    <row r="1105" spans="4:5" x14ac:dyDescent="0.3">
      <c r="D1105" s="79">
        <v>36391</v>
      </c>
      <c r="E1105" s="80">
        <v>21.18</v>
      </c>
    </row>
    <row r="1106" spans="4:5" x14ac:dyDescent="0.3">
      <c r="D1106" s="79">
        <v>36398</v>
      </c>
      <c r="E1106" s="80">
        <v>21.18</v>
      </c>
    </row>
    <row r="1107" spans="4:5" x14ac:dyDescent="0.3">
      <c r="D1107" s="79">
        <v>36405</v>
      </c>
      <c r="E1107" s="80">
        <v>21.61</v>
      </c>
    </row>
    <row r="1108" spans="4:5" x14ac:dyDescent="0.3">
      <c r="D1108" s="79">
        <v>36412</v>
      </c>
      <c r="E1108" s="80">
        <v>21.29</v>
      </c>
    </row>
    <row r="1109" spans="4:5" x14ac:dyDescent="0.3">
      <c r="D1109" s="79">
        <v>36418</v>
      </c>
      <c r="E1109" s="80">
        <v>21.12</v>
      </c>
    </row>
    <row r="1110" spans="4:5" x14ac:dyDescent="0.3">
      <c r="D1110" s="79">
        <v>36426</v>
      </c>
      <c r="E1110" s="80">
        <v>21.32</v>
      </c>
    </row>
    <row r="1111" spans="4:5" x14ac:dyDescent="0.3">
      <c r="D1111" s="79">
        <v>36433</v>
      </c>
      <c r="E1111" s="80">
        <v>21.39</v>
      </c>
    </row>
    <row r="1112" spans="4:5" x14ac:dyDescent="0.3">
      <c r="D1112" s="79">
        <v>36440</v>
      </c>
      <c r="E1112" s="80">
        <v>21.06</v>
      </c>
    </row>
    <row r="1113" spans="4:5" x14ac:dyDescent="0.3">
      <c r="D1113" s="79">
        <v>36447</v>
      </c>
      <c r="E1113" s="80">
        <v>19.47</v>
      </c>
    </row>
    <row r="1114" spans="4:5" x14ac:dyDescent="0.3">
      <c r="D1114" s="79">
        <v>36454</v>
      </c>
      <c r="E1114" s="80">
        <v>20.39</v>
      </c>
    </row>
    <row r="1115" spans="4:5" x14ac:dyDescent="0.3">
      <c r="D1115" s="79">
        <v>36461</v>
      </c>
      <c r="E1115" s="80">
        <v>20.260000000000002</v>
      </c>
    </row>
    <row r="1116" spans="4:5" x14ac:dyDescent="0.3">
      <c r="D1116" s="79">
        <v>36468</v>
      </c>
      <c r="E1116" s="80">
        <v>19.59</v>
      </c>
    </row>
    <row r="1117" spans="4:5" x14ac:dyDescent="0.3">
      <c r="D1117" s="79">
        <v>36475</v>
      </c>
      <c r="E1117" s="80">
        <v>18.41</v>
      </c>
    </row>
    <row r="1118" spans="4:5" x14ac:dyDescent="0.3">
      <c r="D1118" s="79">
        <v>36482</v>
      </c>
      <c r="E1118" s="80">
        <v>18.16</v>
      </c>
    </row>
    <row r="1119" spans="4:5" x14ac:dyDescent="0.3">
      <c r="D1119" s="79">
        <v>36489</v>
      </c>
      <c r="E1119" s="80">
        <v>18.55</v>
      </c>
    </row>
    <row r="1120" spans="4:5" x14ac:dyDescent="0.3">
      <c r="D1120" s="79">
        <v>36496</v>
      </c>
      <c r="E1120" s="80">
        <v>18.010000000000002</v>
      </c>
    </row>
    <row r="1121" spans="4:5" x14ac:dyDescent="0.3">
      <c r="D1121" s="79">
        <v>36503</v>
      </c>
      <c r="E1121" s="80">
        <v>17.36</v>
      </c>
    </row>
    <row r="1122" spans="4:5" x14ac:dyDescent="0.3">
      <c r="D1122" s="79">
        <v>36510</v>
      </c>
      <c r="E1122" s="80">
        <v>17.579999999999998</v>
      </c>
    </row>
    <row r="1123" spans="4:5" x14ac:dyDescent="0.3">
      <c r="D1123" s="79">
        <v>36517</v>
      </c>
      <c r="E1123" s="80">
        <v>17.84</v>
      </c>
    </row>
    <row r="1124" spans="4:5" x14ac:dyDescent="0.3">
      <c r="D1124" s="79">
        <v>36524</v>
      </c>
      <c r="E1124" s="80">
        <v>17.440000000000001</v>
      </c>
    </row>
    <row r="1125" spans="4:5" x14ac:dyDescent="0.3">
      <c r="D1125" s="79">
        <v>36531</v>
      </c>
      <c r="E1125" s="80">
        <v>17.71</v>
      </c>
    </row>
    <row r="1126" spans="4:5" x14ac:dyDescent="0.3">
      <c r="D1126" s="79">
        <v>36538</v>
      </c>
      <c r="E1126" s="80">
        <v>16.98</v>
      </c>
    </row>
    <row r="1127" spans="4:5" x14ac:dyDescent="0.3">
      <c r="D1127" s="79">
        <v>36545</v>
      </c>
      <c r="E1127" s="80">
        <v>17.329999999999998</v>
      </c>
    </row>
    <row r="1128" spans="4:5" x14ac:dyDescent="0.3">
      <c r="D1128" s="79">
        <v>36552</v>
      </c>
      <c r="E1128" s="80">
        <v>17.71</v>
      </c>
    </row>
    <row r="1129" spans="4:5" x14ac:dyDescent="0.3">
      <c r="D1129" s="79">
        <v>36559</v>
      </c>
      <c r="E1129" s="80">
        <v>17.190000000000001</v>
      </c>
    </row>
    <row r="1130" spans="4:5" x14ac:dyDescent="0.3">
      <c r="D1130" s="79">
        <v>36566</v>
      </c>
      <c r="E1130" s="80">
        <v>16.440000000000001</v>
      </c>
    </row>
    <row r="1131" spans="4:5" x14ac:dyDescent="0.3">
      <c r="D1131" s="79">
        <v>36573</v>
      </c>
      <c r="E1131" s="80">
        <v>16.02</v>
      </c>
    </row>
    <row r="1132" spans="4:5" x14ac:dyDescent="0.3">
      <c r="D1132" s="79">
        <v>36580</v>
      </c>
      <c r="E1132" s="80">
        <v>16.09</v>
      </c>
    </row>
    <row r="1133" spans="4:5" x14ac:dyDescent="0.3">
      <c r="D1133" s="79">
        <v>36587</v>
      </c>
      <c r="E1133" s="80">
        <v>15.52</v>
      </c>
    </row>
    <row r="1134" spans="4:5" x14ac:dyDescent="0.3">
      <c r="D1134" s="79">
        <v>36594</v>
      </c>
      <c r="E1134" s="80">
        <v>14.29</v>
      </c>
    </row>
    <row r="1135" spans="4:5" x14ac:dyDescent="0.3">
      <c r="D1135" s="79">
        <v>36601</v>
      </c>
      <c r="E1135" s="80">
        <v>14.14</v>
      </c>
    </row>
    <row r="1136" spans="4:5" x14ac:dyDescent="0.3">
      <c r="D1136" s="79">
        <v>36608</v>
      </c>
      <c r="E1136" s="80">
        <v>14.31</v>
      </c>
    </row>
    <row r="1137" spans="4:5" x14ac:dyDescent="0.3">
      <c r="D1137" s="79">
        <v>36615</v>
      </c>
      <c r="E1137" s="80">
        <v>14.02</v>
      </c>
    </row>
    <row r="1138" spans="4:5" x14ac:dyDescent="0.3">
      <c r="D1138" s="79">
        <v>36622</v>
      </c>
      <c r="E1138" s="80">
        <v>14.13</v>
      </c>
    </row>
    <row r="1139" spans="4:5" x14ac:dyDescent="0.3">
      <c r="D1139" s="79">
        <v>36629</v>
      </c>
      <c r="E1139" s="80">
        <v>13.97</v>
      </c>
    </row>
    <row r="1140" spans="4:5" x14ac:dyDescent="0.3">
      <c r="D1140" s="79">
        <v>36635</v>
      </c>
      <c r="E1140" s="80">
        <v>15</v>
      </c>
    </row>
    <row r="1141" spans="4:5" x14ac:dyDescent="0.3">
      <c r="D1141" s="79">
        <v>36643</v>
      </c>
      <c r="E1141" s="80">
        <v>14.38</v>
      </c>
    </row>
    <row r="1142" spans="4:5" x14ac:dyDescent="0.3">
      <c r="D1142" s="79">
        <v>36650</v>
      </c>
      <c r="E1142" s="80">
        <v>14.37</v>
      </c>
    </row>
    <row r="1143" spans="4:5" x14ac:dyDescent="0.3">
      <c r="D1143" s="79">
        <v>36657</v>
      </c>
      <c r="E1143" s="80">
        <v>16.059999999999999</v>
      </c>
    </row>
    <row r="1144" spans="4:5" x14ac:dyDescent="0.3">
      <c r="D1144" s="79">
        <v>36664</v>
      </c>
      <c r="E1144" s="80">
        <v>15.9</v>
      </c>
    </row>
    <row r="1145" spans="4:5" x14ac:dyDescent="0.3">
      <c r="D1145" s="79">
        <v>36671</v>
      </c>
      <c r="E1145" s="80">
        <v>16</v>
      </c>
    </row>
    <row r="1146" spans="4:5" x14ac:dyDescent="0.3">
      <c r="D1146" s="79">
        <v>36678</v>
      </c>
      <c r="E1146" s="80">
        <v>15.79</v>
      </c>
    </row>
    <row r="1147" spans="4:5" x14ac:dyDescent="0.3">
      <c r="D1147" s="79">
        <v>36685</v>
      </c>
      <c r="E1147" s="80">
        <v>15.77</v>
      </c>
    </row>
    <row r="1148" spans="4:5" x14ac:dyDescent="0.3">
      <c r="D1148" s="79">
        <v>36692</v>
      </c>
      <c r="E1148" s="80">
        <v>16.48</v>
      </c>
    </row>
    <row r="1149" spans="4:5" x14ac:dyDescent="0.3">
      <c r="D1149" s="79">
        <v>36699</v>
      </c>
      <c r="E1149" s="80">
        <v>16.96</v>
      </c>
    </row>
    <row r="1150" spans="4:5" x14ac:dyDescent="0.3">
      <c r="D1150" s="79">
        <v>36706</v>
      </c>
      <c r="E1150" s="80">
        <v>18.07</v>
      </c>
    </row>
    <row r="1151" spans="4:5" x14ac:dyDescent="0.3">
      <c r="D1151" s="79">
        <v>36713</v>
      </c>
      <c r="E1151" s="80">
        <v>14.72</v>
      </c>
    </row>
    <row r="1152" spans="4:5" x14ac:dyDescent="0.3">
      <c r="D1152" s="79">
        <v>36720</v>
      </c>
      <c r="E1152" s="80">
        <v>14.3</v>
      </c>
    </row>
    <row r="1153" spans="4:5" x14ac:dyDescent="0.3">
      <c r="D1153" s="79">
        <v>36727</v>
      </c>
      <c r="E1153" s="80">
        <v>14.8</v>
      </c>
    </row>
    <row r="1154" spans="4:5" x14ac:dyDescent="0.3">
      <c r="D1154" s="79">
        <v>36734</v>
      </c>
      <c r="E1154" s="80">
        <v>14.67</v>
      </c>
    </row>
    <row r="1155" spans="4:5" x14ac:dyDescent="0.3">
      <c r="D1155" s="79">
        <v>36741</v>
      </c>
      <c r="E1155" s="80">
        <v>15.65</v>
      </c>
    </row>
    <row r="1156" spans="4:5" x14ac:dyDescent="0.3">
      <c r="D1156" s="79">
        <v>36748</v>
      </c>
      <c r="E1156" s="80">
        <v>15.83</v>
      </c>
    </row>
    <row r="1157" spans="4:5" x14ac:dyDescent="0.3">
      <c r="D1157" s="79">
        <v>36755</v>
      </c>
      <c r="E1157" s="80">
        <v>15.69</v>
      </c>
    </row>
    <row r="1158" spans="4:5" x14ac:dyDescent="0.3">
      <c r="D1158" s="79">
        <v>36762</v>
      </c>
      <c r="E1158" s="80">
        <v>15.79</v>
      </c>
    </row>
    <row r="1159" spans="4:5" x14ac:dyDescent="0.3">
      <c r="D1159" s="79">
        <v>36769</v>
      </c>
      <c r="E1159" s="80">
        <v>15.58</v>
      </c>
    </row>
    <row r="1160" spans="4:5" x14ac:dyDescent="0.3">
      <c r="D1160" s="79">
        <v>36776</v>
      </c>
      <c r="E1160" s="80">
        <v>15.52</v>
      </c>
    </row>
    <row r="1161" spans="4:5" x14ac:dyDescent="0.3">
      <c r="D1161" s="79">
        <v>36783</v>
      </c>
      <c r="E1161" s="80">
        <v>16.02</v>
      </c>
    </row>
    <row r="1162" spans="4:5" x14ac:dyDescent="0.3">
      <c r="D1162" s="79">
        <v>36790</v>
      </c>
      <c r="E1162" s="80">
        <v>16.760000000000002</v>
      </c>
    </row>
    <row r="1163" spans="4:5" x14ac:dyDescent="0.3">
      <c r="D1163" s="79">
        <v>36797</v>
      </c>
      <c r="E1163" s="80">
        <v>16.309999999999999</v>
      </c>
    </row>
    <row r="1164" spans="4:5" x14ac:dyDescent="0.3">
      <c r="D1164" s="79">
        <v>36804</v>
      </c>
      <c r="E1164" s="80">
        <v>16.47</v>
      </c>
    </row>
    <row r="1165" spans="4:5" x14ac:dyDescent="0.3">
      <c r="D1165" s="79">
        <v>36811</v>
      </c>
      <c r="E1165" s="80">
        <v>16.34</v>
      </c>
    </row>
    <row r="1166" spans="4:5" x14ac:dyDescent="0.3">
      <c r="D1166" s="79">
        <v>36818</v>
      </c>
      <c r="E1166" s="80">
        <v>17.690000000000001</v>
      </c>
    </row>
    <row r="1167" spans="4:5" x14ac:dyDescent="0.3">
      <c r="D1167" s="79">
        <v>36825</v>
      </c>
      <c r="E1167" s="80">
        <v>17.75</v>
      </c>
    </row>
    <row r="1168" spans="4:5" x14ac:dyDescent="0.3">
      <c r="D1168" s="79">
        <v>36831</v>
      </c>
      <c r="E1168" s="80">
        <v>17.87</v>
      </c>
    </row>
    <row r="1169" spans="4:5" x14ac:dyDescent="0.3">
      <c r="D1169" s="79">
        <v>36839</v>
      </c>
      <c r="E1169" s="80">
        <v>18.079999999999998</v>
      </c>
    </row>
    <row r="1170" spans="4:5" x14ac:dyDescent="0.3">
      <c r="D1170" s="79">
        <v>36846</v>
      </c>
      <c r="E1170" s="80">
        <v>17.809999999999999</v>
      </c>
    </row>
    <row r="1171" spans="4:5" x14ac:dyDescent="0.3">
      <c r="D1171" s="79">
        <v>36853</v>
      </c>
      <c r="E1171" s="80">
        <v>18.09</v>
      </c>
    </row>
    <row r="1172" spans="4:5" x14ac:dyDescent="0.3">
      <c r="D1172" s="79">
        <v>36860</v>
      </c>
      <c r="E1172" s="80">
        <v>18.18</v>
      </c>
    </row>
    <row r="1173" spans="4:5" x14ac:dyDescent="0.3">
      <c r="D1173" s="79">
        <v>36867</v>
      </c>
      <c r="E1173" s="80">
        <v>17.34</v>
      </c>
    </row>
    <row r="1174" spans="4:5" x14ac:dyDescent="0.3">
      <c r="D1174" s="79">
        <v>36874</v>
      </c>
      <c r="E1174" s="80">
        <v>17.170000000000002</v>
      </c>
    </row>
    <row r="1175" spans="4:5" x14ac:dyDescent="0.3">
      <c r="D1175" s="79">
        <v>36881</v>
      </c>
      <c r="E1175" s="80">
        <v>17.13</v>
      </c>
    </row>
    <row r="1176" spans="4:5" x14ac:dyDescent="0.3">
      <c r="D1176" s="79">
        <v>36888</v>
      </c>
      <c r="E1176" s="80">
        <v>18.010000000000002</v>
      </c>
    </row>
    <row r="1177" spans="4:5" x14ac:dyDescent="0.3">
      <c r="D1177" s="79">
        <v>36895</v>
      </c>
      <c r="E1177" s="80">
        <v>18.46</v>
      </c>
    </row>
    <row r="1178" spans="4:5" x14ac:dyDescent="0.3">
      <c r="D1178" s="79">
        <v>36902</v>
      </c>
      <c r="E1178" s="80">
        <v>17.55</v>
      </c>
    </row>
    <row r="1179" spans="4:5" x14ac:dyDescent="0.3">
      <c r="D1179" s="79">
        <v>36909</v>
      </c>
      <c r="E1179" s="80">
        <v>19.28</v>
      </c>
    </row>
    <row r="1180" spans="4:5" x14ac:dyDescent="0.3">
      <c r="D1180" s="79">
        <v>36916</v>
      </c>
      <c r="E1180" s="80">
        <v>18.690000000000001</v>
      </c>
    </row>
    <row r="1181" spans="4:5" x14ac:dyDescent="0.3">
      <c r="D1181" s="79">
        <v>36923</v>
      </c>
      <c r="E1181" s="80">
        <v>18.23</v>
      </c>
    </row>
    <row r="1182" spans="4:5" x14ac:dyDescent="0.3">
      <c r="D1182" s="79">
        <v>36930</v>
      </c>
      <c r="E1182" s="80">
        <v>18.309999999999999</v>
      </c>
    </row>
    <row r="1183" spans="4:5" x14ac:dyDescent="0.3">
      <c r="D1183" s="79">
        <v>36937</v>
      </c>
      <c r="E1183" s="80">
        <v>17.97</v>
      </c>
    </row>
    <row r="1184" spans="4:5" x14ac:dyDescent="0.3">
      <c r="D1184" s="79">
        <v>36944</v>
      </c>
      <c r="E1184" s="80">
        <v>17.77</v>
      </c>
    </row>
    <row r="1185" spans="4:5" x14ac:dyDescent="0.3">
      <c r="D1185" s="79">
        <v>36951</v>
      </c>
      <c r="E1185" s="80">
        <v>16.55</v>
      </c>
    </row>
    <row r="1186" spans="4:5" x14ac:dyDescent="0.3">
      <c r="D1186" s="79">
        <v>36958</v>
      </c>
      <c r="E1186" s="80">
        <v>16.5</v>
      </c>
    </row>
    <row r="1187" spans="4:5" x14ac:dyDescent="0.3">
      <c r="D1187" s="79">
        <v>36965</v>
      </c>
      <c r="E1187" s="80">
        <v>16.510000000000002</v>
      </c>
    </row>
    <row r="1188" spans="4:5" x14ac:dyDescent="0.3">
      <c r="D1188" s="79">
        <v>36972</v>
      </c>
      <c r="E1188" s="80">
        <v>16.63</v>
      </c>
    </row>
    <row r="1189" spans="4:5" x14ac:dyDescent="0.3">
      <c r="D1189" s="79">
        <v>36979</v>
      </c>
      <c r="E1189" s="80">
        <v>16.14</v>
      </c>
    </row>
    <row r="1190" spans="4:5" x14ac:dyDescent="0.3">
      <c r="D1190" s="79">
        <v>36986</v>
      </c>
      <c r="E1190" s="80">
        <v>15.8</v>
      </c>
    </row>
    <row r="1191" spans="4:5" x14ac:dyDescent="0.3">
      <c r="D1191" s="79">
        <v>36992</v>
      </c>
      <c r="E1191" s="80">
        <v>15.54</v>
      </c>
    </row>
    <row r="1192" spans="4:5" x14ac:dyDescent="0.3">
      <c r="D1192" s="79">
        <v>37000</v>
      </c>
      <c r="E1192" s="80">
        <v>15.48</v>
      </c>
    </row>
    <row r="1193" spans="4:5" x14ac:dyDescent="0.3">
      <c r="D1193" s="79">
        <v>37007</v>
      </c>
      <c r="E1193" s="80">
        <v>14.79</v>
      </c>
    </row>
    <row r="1194" spans="4:5" x14ac:dyDescent="0.3">
      <c r="D1194" s="79">
        <v>37014</v>
      </c>
      <c r="E1194" s="80">
        <v>13.92</v>
      </c>
    </row>
    <row r="1195" spans="4:5" x14ac:dyDescent="0.3">
      <c r="D1195" s="79">
        <v>37021</v>
      </c>
      <c r="E1195" s="80">
        <v>13.52</v>
      </c>
    </row>
    <row r="1196" spans="4:5" x14ac:dyDescent="0.3">
      <c r="D1196" s="79">
        <v>37028</v>
      </c>
      <c r="E1196" s="80">
        <v>13.31</v>
      </c>
    </row>
    <row r="1197" spans="4:5" x14ac:dyDescent="0.3">
      <c r="D1197" s="79">
        <v>37035</v>
      </c>
      <c r="E1197" s="80">
        <v>10.92</v>
      </c>
    </row>
    <row r="1198" spans="4:5" x14ac:dyDescent="0.3">
      <c r="D1198" s="79">
        <v>37042</v>
      </c>
      <c r="E1198" s="80">
        <v>11.39</v>
      </c>
    </row>
    <row r="1199" spans="4:5" x14ac:dyDescent="0.3">
      <c r="D1199" s="79">
        <v>37049</v>
      </c>
      <c r="E1199" s="80">
        <v>11.33</v>
      </c>
    </row>
    <row r="1200" spans="4:5" x14ac:dyDescent="0.3">
      <c r="D1200" s="79">
        <v>37056</v>
      </c>
      <c r="E1200" s="80">
        <v>10.119999999999999</v>
      </c>
    </row>
    <row r="1201" spans="4:5" x14ac:dyDescent="0.3">
      <c r="D1201" s="79">
        <v>37063</v>
      </c>
      <c r="E1201" s="80">
        <v>9.74</v>
      </c>
    </row>
    <row r="1202" spans="4:5" x14ac:dyDescent="0.3">
      <c r="D1202" s="79">
        <v>37070</v>
      </c>
      <c r="E1202" s="80">
        <v>9.9</v>
      </c>
    </row>
    <row r="1203" spans="4:5" x14ac:dyDescent="0.3">
      <c r="D1203" s="79">
        <v>37077</v>
      </c>
      <c r="E1203" s="80">
        <v>9.66</v>
      </c>
    </row>
    <row r="1204" spans="4:5" x14ac:dyDescent="0.3">
      <c r="D1204" s="79">
        <v>37084</v>
      </c>
      <c r="E1204" s="80">
        <v>10.34</v>
      </c>
    </row>
    <row r="1205" spans="4:5" x14ac:dyDescent="0.3">
      <c r="D1205" s="79">
        <v>37091</v>
      </c>
      <c r="E1205" s="80">
        <v>10.8</v>
      </c>
    </row>
    <row r="1206" spans="4:5" x14ac:dyDescent="0.3">
      <c r="D1206" s="79">
        <v>37098</v>
      </c>
      <c r="E1206" s="80">
        <v>10.18</v>
      </c>
    </row>
    <row r="1207" spans="4:5" x14ac:dyDescent="0.3">
      <c r="D1207" s="79">
        <v>37105</v>
      </c>
      <c r="E1207" s="80">
        <v>9.0299999999999994</v>
      </c>
    </row>
    <row r="1208" spans="4:5" x14ac:dyDescent="0.3">
      <c r="D1208" s="79">
        <v>37112</v>
      </c>
      <c r="E1208" s="80">
        <v>8.5399999999999991</v>
      </c>
    </row>
    <row r="1209" spans="4:5" x14ac:dyDescent="0.3">
      <c r="D1209" s="79">
        <v>37119</v>
      </c>
      <c r="E1209" s="80">
        <v>8.58</v>
      </c>
    </row>
    <row r="1210" spans="4:5" x14ac:dyDescent="0.3">
      <c r="D1210" s="79">
        <v>37126</v>
      </c>
      <c r="E1210" s="80">
        <v>7.97</v>
      </c>
    </row>
    <row r="1211" spans="4:5" x14ac:dyDescent="0.3">
      <c r="D1211" s="79">
        <v>37133</v>
      </c>
      <c r="E1211" s="80">
        <v>8.59</v>
      </c>
    </row>
    <row r="1212" spans="4:5" x14ac:dyDescent="0.3">
      <c r="D1212" s="79">
        <v>37140</v>
      </c>
      <c r="E1212" s="80">
        <v>10.34</v>
      </c>
    </row>
    <row r="1213" spans="4:5" x14ac:dyDescent="0.3">
      <c r="D1213" s="79">
        <v>37147</v>
      </c>
      <c r="E1213" s="80">
        <v>11.09</v>
      </c>
    </row>
    <row r="1214" spans="4:5" x14ac:dyDescent="0.3">
      <c r="D1214" s="79">
        <v>37154</v>
      </c>
      <c r="E1214" s="80">
        <v>10.72</v>
      </c>
    </row>
    <row r="1215" spans="4:5" x14ac:dyDescent="0.3">
      <c r="D1215" s="79">
        <v>37161</v>
      </c>
      <c r="E1215" s="80">
        <v>11.36</v>
      </c>
    </row>
    <row r="1216" spans="4:5" x14ac:dyDescent="0.3">
      <c r="D1216" s="79">
        <v>37168</v>
      </c>
      <c r="E1216" s="80">
        <v>11.09</v>
      </c>
    </row>
    <row r="1217" spans="4:5" x14ac:dyDescent="0.3">
      <c r="D1217" s="79">
        <v>37175</v>
      </c>
      <c r="E1217" s="80">
        <v>9.93</v>
      </c>
    </row>
    <row r="1218" spans="4:5" x14ac:dyDescent="0.3">
      <c r="D1218" s="79">
        <v>37182</v>
      </c>
      <c r="E1218" s="80">
        <v>9.19</v>
      </c>
    </row>
    <row r="1219" spans="4:5" x14ac:dyDescent="0.3">
      <c r="D1219" s="79">
        <v>37189</v>
      </c>
      <c r="E1219" s="80">
        <v>8.49</v>
      </c>
    </row>
    <row r="1220" spans="4:5" x14ac:dyDescent="0.3">
      <c r="D1220" s="79">
        <v>37196</v>
      </c>
      <c r="E1220" s="80">
        <v>9.27</v>
      </c>
    </row>
    <row r="1221" spans="4:5" x14ac:dyDescent="0.3">
      <c r="D1221" s="79">
        <v>37203</v>
      </c>
      <c r="E1221" s="80">
        <v>8.7899999999999991</v>
      </c>
    </row>
    <row r="1222" spans="4:5" x14ac:dyDescent="0.3">
      <c r="D1222" s="79">
        <v>37210</v>
      </c>
      <c r="E1222" s="80">
        <v>8.6</v>
      </c>
    </row>
    <row r="1223" spans="4:5" x14ac:dyDescent="0.3">
      <c r="D1223" s="79">
        <v>37217</v>
      </c>
      <c r="E1223" s="80">
        <v>8.48</v>
      </c>
    </row>
    <row r="1224" spans="4:5" x14ac:dyDescent="0.3">
      <c r="D1224" s="79">
        <v>37224</v>
      </c>
      <c r="E1224" s="80">
        <v>8.3000000000000007</v>
      </c>
    </row>
    <row r="1225" spans="4:5" x14ac:dyDescent="0.3">
      <c r="D1225" s="79">
        <v>37231</v>
      </c>
      <c r="E1225" s="80">
        <v>7.94</v>
      </c>
    </row>
    <row r="1226" spans="4:5" x14ac:dyDescent="0.3">
      <c r="D1226" s="79">
        <v>37238</v>
      </c>
      <c r="E1226" s="80">
        <v>7.48</v>
      </c>
    </row>
    <row r="1227" spans="4:5" x14ac:dyDescent="0.3">
      <c r="D1227" s="79">
        <v>37245</v>
      </c>
      <c r="E1227" s="80">
        <v>7.11</v>
      </c>
    </row>
    <row r="1228" spans="4:5" x14ac:dyDescent="0.3">
      <c r="D1228" s="79">
        <v>37252</v>
      </c>
      <c r="E1228" s="80">
        <v>7.6</v>
      </c>
    </row>
    <row r="1229" spans="4:5" x14ac:dyDescent="0.3">
      <c r="D1229" s="79">
        <v>37259</v>
      </c>
      <c r="E1229" s="80">
        <v>7.72</v>
      </c>
    </row>
    <row r="1230" spans="4:5" x14ac:dyDescent="0.3">
      <c r="D1230" s="79">
        <v>37266</v>
      </c>
      <c r="E1230" s="80">
        <v>6.94</v>
      </c>
    </row>
    <row r="1231" spans="4:5" x14ac:dyDescent="0.3">
      <c r="D1231" s="79">
        <v>37273</v>
      </c>
      <c r="E1231" s="80">
        <v>6.9</v>
      </c>
    </row>
    <row r="1232" spans="4:5" x14ac:dyDescent="0.3">
      <c r="D1232" s="79">
        <v>37280</v>
      </c>
      <c r="E1232" s="80">
        <v>7.29</v>
      </c>
    </row>
    <row r="1233" spans="4:5" x14ac:dyDescent="0.3">
      <c r="D1233" s="79">
        <v>37287</v>
      </c>
      <c r="E1233" s="80">
        <v>7.9</v>
      </c>
    </row>
    <row r="1234" spans="4:5" x14ac:dyDescent="0.3">
      <c r="D1234" s="79">
        <v>37294</v>
      </c>
      <c r="E1234" s="80">
        <v>8.27</v>
      </c>
    </row>
    <row r="1235" spans="4:5" x14ac:dyDescent="0.3">
      <c r="D1235" s="79">
        <v>37301</v>
      </c>
      <c r="E1235" s="80">
        <v>8.5299999999999994</v>
      </c>
    </row>
    <row r="1236" spans="4:5" x14ac:dyDescent="0.3">
      <c r="D1236" s="79">
        <v>37308</v>
      </c>
      <c r="E1236" s="80">
        <v>8.2200000000000006</v>
      </c>
    </row>
    <row r="1237" spans="4:5" x14ac:dyDescent="0.3">
      <c r="D1237" s="79">
        <v>37315</v>
      </c>
      <c r="E1237" s="80">
        <v>7.66</v>
      </c>
    </row>
    <row r="1238" spans="4:5" x14ac:dyDescent="0.3">
      <c r="D1238" s="79">
        <v>37322</v>
      </c>
      <c r="E1238" s="80">
        <v>7.19</v>
      </c>
    </row>
    <row r="1239" spans="4:5" x14ac:dyDescent="0.3">
      <c r="D1239" s="79">
        <v>37329</v>
      </c>
      <c r="E1239" s="80">
        <v>7.07</v>
      </c>
    </row>
    <row r="1240" spans="4:5" x14ac:dyDescent="0.3">
      <c r="D1240" s="79">
        <v>37335</v>
      </c>
      <c r="E1240" s="80">
        <v>7.41</v>
      </c>
    </row>
    <row r="1241" spans="4:5" x14ac:dyDescent="0.3">
      <c r="D1241" s="79">
        <v>37342</v>
      </c>
      <c r="E1241" s="80">
        <v>7.55</v>
      </c>
    </row>
    <row r="1242" spans="4:5" x14ac:dyDescent="0.3">
      <c r="D1242" s="79">
        <v>37350</v>
      </c>
      <c r="E1242" s="80">
        <v>6.57</v>
      </c>
    </row>
    <row r="1243" spans="4:5" x14ac:dyDescent="0.3">
      <c r="D1243" s="79">
        <v>37357</v>
      </c>
      <c r="E1243" s="80">
        <v>6.38</v>
      </c>
    </row>
    <row r="1244" spans="4:5" x14ac:dyDescent="0.3">
      <c r="D1244" s="79">
        <v>37364</v>
      </c>
      <c r="E1244" s="80">
        <v>5.99</v>
      </c>
    </row>
    <row r="1245" spans="4:5" x14ac:dyDescent="0.3">
      <c r="D1245" s="79">
        <v>37371</v>
      </c>
      <c r="E1245" s="80">
        <v>5.68</v>
      </c>
    </row>
    <row r="1246" spans="4:5" x14ac:dyDescent="0.3">
      <c r="D1246" s="79">
        <v>37378</v>
      </c>
      <c r="E1246" s="80">
        <v>6.01</v>
      </c>
    </row>
    <row r="1247" spans="4:5" x14ac:dyDescent="0.3">
      <c r="D1247" s="79">
        <v>37385</v>
      </c>
      <c r="E1247" s="80">
        <v>6.58</v>
      </c>
    </row>
    <row r="1248" spans="4:5" x14ac:dyDescent="0.3">
      <c r="D1248" s="79">
        <v>37392</v>
      </c>
      <c r="E1248" s="80">
        <v>6.93</v>
      </c>
    </row>
    <row r="1249" spans="4:5" x14ac:dyDescent="0.3">
      <c r="D1249" s="79">
        <v>37399</v>
      </c>
      <c r="E1249" s="80">
        <v>7.03</v>
      </c>
    </row>
    <row r="1250" spans="4:5" x14ac:dyDescent="0.3">
      <c r="D1250" s="79">
        <v>37406</v>
      </c>
      <c r="E1250" s="80">
        <v>6.9</v>
      </c>
    </row>
    <row r="1251" spans="4:5" x14ac:dyDescent="0.3">
      <c r="D1251" s="79">
        <v>37413</v>
      </c>
      <c r="E1251" s="80">
        <v>7.11</v>
      </c>
    </row>
    <row r="1252" spans="4:5" x14ac:dyDescent="0.3">
      <c r="D1252" s="79">
        <v>37420</v>
      </c>
      <c r="E1252" s="80">
        <v>7.31</v>
      </c>
    </row>
    <row r="1253" spans="4:5" x14ac:dyDescent="0.3">
      <c r="D1253" s="79">
        <v>37427</v>
      </c>
      <c r="E1253" s="80">
        <v>7.13</v>
      </c>
    </row>
    <row r="1254" spans="4:5" x14ac:dyDescent="0.3">
      <c r="D1254" s="79">
        <v>37434</v>
      </c>
      <c r="E1254" s="80">
        <v>8.39</v>
      </c>
    </row>
    <row r="1255" spans="4:5" x14ac:dyDescent="0.3">
      <c r="D1255" s="79">
        <v>37441</v>
      </c>
      <c r="E1255" s="80">
        <v>8.67</v>
      </c>
    </row>
    <row r="1256" spans="4:5" x14ac:dyDescent="0.3">
      <c r="D1256" s="79">
        <v>37448</v>
      </c>
      <c r="E1256" s="80">
        <v>7.62</v>
      </c>
    </row>
    <row r="1257" spans="4:5" x14ac:dyDescent="0.3">
      <c r="D1257" s="79">
        <v>37455</v>
      </c>
      <c r="E1257" s="80">
        <v>7.83</v>
      </c>
    </row>
    <row r="1258" spans="4:5" x14ac:dyDescent="0.3">
      <c r="D1258" s="79">
        <v>37462</v>
      </c>
      <c r="E1258" s="80">
        <v>7.39</v>
      </c>
    </row>
    <row r="1259" spans="4:5" x14ac:dyDescent="0.3">
      <c r="D1259" s="79">
        <v>37469</v>
      </c>
      <c r="E1259" s="80">
        <v>7.19</v>
      </c>
    </row>
    <row r="1260" spans="4:5" x14ac:dyDescent="0.3">
      <c r="D1260" s="79">
        <v>37476</v>
      </c>
      <c r="E1260" s="80">
        <v>6.95</v>
      </c>
    </row>
    <row r="1261" spans="4:5" x14ac:dyDescent="0.3">
      <c r="D1261" s="79">
        <v>37483</v>
      </c>
      <c r="E1261" s="80">
        <v>7.07</v>
      </c>
    </row>
    <row r="1262" spans="4:5" x14ac:dyDescent="0.3">
      <c r="D1262" s="79">
        <v>37490</v>
      </c>
      <c r="E1262" s="80">
        <v>7.21</v>
      </c>
    </row>
    <row r="1263" spans="4:5" x14ac:dyDescent="0.3">
      <c r="D1263" s="79">
        <v>37497</v>
      </c>
      <c r="E1263" s="80">
        <v>6.94</v>
      </c>
    </row>
    <row r="1264" spans="4:5" x14ac:dyDescent="0.3">
      <c r="D1264" s="79">
        <v>37504</v>
      </c>
      <c r="E1264" s="80">
        <v>7.26</v>
      </c>
    </row>
    <row r="1265" spans="4:5" x14ac:dyDescent="0.3">
      <c r="D1265" s="79">
        <v>37511</v>
      </c>
      <c r="E1265" s="80">
        <v>7.25</v>
      </c>
    </row>
    <row r="1266" spans="4:5" x14ac:dyDescent="0.3">
      <c r="D1266" s="79">
        <v>37518</v>
      </c>
      <c r="E1266" s="80">
        <v>7.36</v>
      </c>
    </row>
    <row r="1267" spans="4:5" x14ac:dyDescent="0.3">
      <c r="D1267" s="79">
        <v>37525</v>
      </c>
      <c r="E1267" s="80">
        <v>9.4</v>
      </c>
    </row>
    <row r="1268" spans="4:5" x14ac:dyDescent="0.3">
      <c r="D1268" s="79">
        <v>37532</v>
      </c>
      <c r="E1268" s="80">
        <v>8.09</v>
      </c>
    </row>
    <row r="1269" spans="4:5" x14ac:dyDescent="0.3">
      <c r="D1269" s="79">
        <v>37539</v>
      </c>
      <c r="E1269" s="80">
        <v>8.57</v>
      </c>
    </row>
    <row r="1270" spans="4:5" x14ac:dyDescent="0.3">
      <c r="D1270" s="79">
        <v>37546</v>
      </c>
      <c r="E1270" s="80">
        <v>8.3000000000000007</v>
      </c>
    </row>
    <row r="1271" spans="4:5" x14ac:dyDescent="0.3">
      <c r="D1271" s="79">
        <v>37553</v>
      </c>
      <c r="E1271" s="80">
        <v>7.96</v>
      </c>
    </row>
    <row r="1272" spans="4:5" x14ac:dyDescent="0.3">
      <c r="D1272" s="79">
        <v>37560</v>
      </c>
      <c r="E1272" s="80">
        <v>8.23</v>
      </c>
    </row>
    <row r="1273" spans="4:5" x14ac:dyDescent="0.3">
      <c r="D1273" s="79">
        <v>37567</v>
      </c>
      <c r="E1273" s="80">
        <v>8.1199999999999992</v>
      </c>
    </row>
    <row r="1274" spans="4:5" x14ac:dyDescent="0.3">
      <c r="D1274" s="79">
        <v>37574</v>
      </c>
      <c r="E1274" s="80">
        <v>8.17</v>
      </c>
    </row>
    <row r="1275" spans="4:5" x14ac:dyDescent="0.3">
      <c r="D1275" s="79">
        <v>37581</v>
      </c>
      <c r="E1275" s="80">
        <v>7.62</v>
      </c>
    </row>
    <row r="1276" spans="4:5" x14ac:dyDescent="0.3">
      <c r="D1276" s="79">
        <v>37588</v>
      </c>
      <c r="E1276" s="80">
        <v>7.4</v>
      </c>
    </row>
    <row r="1277" spans="4:5" x14ac:dyDescent="0.3">
      <c r="D1277" s="79">
        <v>37595</v>
      </c>
      <c r="E1277" s="80">
        <v>6.99</v>
      </c>
    </row>
    <row r="1278" spans="4:5" x14ac:dyDescent="0.3">
      <c r="D1278" s="79">
        <v>37601</v>
      </c>
      <c r="E1278" s="80">
        <v>7.58</v>
      </c>
    </row>
    <row r="1279" spans="4:5" x14ac:dyDescent="0.3">
      <c r="D1279" s="79">
        <v>37609</v>
      </c>
      <c r="E1279" s="80">
        <v>7.18</v>
      </c>
    </row>
    <row r="1280" spans="4:5" x14ac:dyDescent="0.3">
      <c r="D1280" s="79">
        <v>37616</v>
      </c>
      <c r="E1280" s="80">
        <v>7.34</v>
      </c>
    </row>
    <row r="1281" spans="4:5" x14ac:dyDescent="0.3">
      <c r="D1281" s="79">
        <v>37623</v>
      </c>
      <c r="E1281" s="80">
        <v>8.08</v>
      </c>
    </row>
    <row r="1282" spans="4:5" x14ac:dyDescent="0.3">
      <c r="D1282" s="79">
        <v>37630</v>
      </c>
      <c r="E1282" s="80">
        <v>8.64</v>
      </c>
    </row>
    <row r="1283" spans="4:5" x14ac:dyDescent="0.3">
      <c r="D1283" s="79">
        <v>37637</v>
      </c>
      <c r="E1283" s="80">
        <v>8.56</v>
      </c>
    </row>
    <row r="1284" spans="4:5" x14ac:dyDescent="0.3">
      <c r="D1284" s="79">
        <v>37644</v>
      </c>
      <c r="E1284" s="80">
        <v>9.06</v>
      </c>
    </row>
    <row r="1285" spans="4:5" x14ac:dyDescent="0.3">
      <c r="D1285" s="79">
        <v>37651</v>
      </c>
      <c r="E1285" s="80">
        <v>9.1300000000000008</v>
      </c>
    </row>
    <row r="1286" spans="4:5" x14ac:dyDescent="0.3">
      <c r="D1286" s="79">
        <v>37658</v>
      </c>
      <c r="E1286" s="80">
        <v>8.85</v>
      </c>
    </row>
    <row r="1287" spans="4:5" x14ac:dyDescent="0.3">
      <c r="D1287" s="79">
        <v>37665</v>
      </c>
      <c r="E1287" s="80">
        <v>8.9</v>
      </c>
    </row>
    <row r="1288" spans="4:5" x14ac:dyDescent="0.3">
      <c r="D1288" s="79">
        <v>37672</v>
      </c>
      <c r="E1288" s="80">
        <v>8.35</v>
      </c>
    </row>
    <row r="1289" spans="4:5" x14ac:dyDescent="0.3">
      <c r="D1289" s="79">
        <v>37679</v>
      </c>
      <c r="E1289" s="80">
        <v>9.32</v>
      </c>
    </row>
    <row r="1290" spans="4:5" x14ac:dyDescent="0.3">
      <c r="D1290" s="79">
        <v>37686</v>
      </c>
      <c r="E1290" s="80">
        <v>9.61</v>
      </c>
    </row>
    <row r="1291" spans="4:5" x14ac:dyDescent="0.3">
      <c r="D1291" s="79">
        <v>37693</v>
      </c>
      <c r="E1291" s="80">
        <v>9.42</v>
      </c>
    </row>
    <row r="1292" spans="4:5" x14ac:dyDescent="0.3">
      <c r="D1292" s="79">
        <v>37700</v>
      </c>
      <c r="E1292" s="80">
        <v>8.82</v>
      </c>
    </row>
    <row r="1293" spans="4:5" x14ac:dyDescent="0.3">
      <c r="D1293" s="79">
        <v>37707</v>
      </c>
      <c r="E1293" s="80">
        <v>8.6300000000000008</v>
      </c>
    </row>
    <row r="1294" spans="4:5" x14ac:dyDescent="0.3">
      <c r="D1294" s="79">
        <v>37714</v>
      </c>
      <c r="E1294" s="80">
        <v>8.69</v>
      </c>
    </row>
    <row r="1295" spans="4:5" x14ac:dyDescent="0.3">
      <c r="D1295" s="79">
        <v>37721</v>
      </c>
      <c r="E1295" s="80">
        <v>8.3800000000000008</v>
      </c>
    </row>
    <row r="1296" spans="4:5" x14ac:dyDescent="0.3">
      <c r="D1296" s="79">
        <v>37727</v>
      </c>
      <c r="E1296" s="80">
        <v>8.09</v>
      </c>
    </row>
    <row r="1297" spans="4:5" x14ac:dyDescent="0.3">
      <c r="D1297" s="79">
        <v>37735</v>
      </c>
      <c r="E1297" s="80">
        <v>7.77</v>
      </c>
    </row>
    <row r="1298" spans="4:5" x14ac:dyDescent="0.3">
      <c r="D1298" s="79">
        <v>37741</v>
      </c>
      <c r="E1298" s="80">
        <v>7.07</v>
      </c>
    </row>
    <row r="1299" spans="4:5" x14ac:dyDescent="0.3">
      <c r="D1299" s="79">
        <v>37749</v>
      </c>
      <c r="E1299" s="80">
        <v>6.19</v>
      </c>
    </row>
    <row r="1300" spans="4:5" x14ac:dyDescent="0.3">
      <c r="D1300" s="79">
        <v>37756</v>
      </c>
      <c r="E1300" s="80">
        <v>5.59</v>
      </c>
    </row>
    <row r="1301" spans="4:5" x14ac:dyDescent="0.3">
      <c r="D1301" s="79">
        <v>37763</v>
      </c>
      <c r="E1301" s="80">
        <v>5.8</v>
      </c>
    </row>
    <row r="1302" spans="4:5" x14ac:dyDescent="0.3">
      <c r="D1302" s="79">
        <v>37770</v>
      </c>
      <c r="E1302" s="80">
        <v>5.43</v>
      </c>
    </row>
    <row r="1303" spans="4:5" x14ac:dyDescent="0.3">
      <c r="D1303" s="79">
        <v>37777</v>
      </c>
      <c r="E1303" s="80">
        <v>5.1100000000000003</v>
      </c>
    </row>
    <row r="1304" spans="4:5" x14ac:dyDescent="0.3">
      <c r="D1304" s="79">
        <v>37784</v>
      </c>
      <c r="E1304" s="80">
        <v>5.65</v>
      </c>
    </row>
    <row r="1305" spans="4:5" x14ac:dyDescent="0.3">
      <c r="D1305" s="79">
        <v>37791</v>
      </c>
      <c r="E1305" s="80">
        <v>5.38</v>
      </c>
    </row>
    <row r="1306" spans="4:5" x14ac:dyDescent="0.3">
      <c r="D1306" s="79">
        <v>37798</v>
      </c>
      <c r="E1306" s="80">
        <v>5.33</v>
      </c>
    </row>
    <row r="1307" spans="4:5" x14ac:dyDescent="0.3">
      <c r="D1307" s="79">
        <v>37805</v>
      </c>
      <c r="E1307" s="80">
        <v>5.04</v>
      </c>
    </row>
    <row r="1308" spans="4:5" x14ac:dyDescent="0.3">
      <c r="D1308" s="79">
        <v>37812</v>
      </c>
      <c r="E1308" s="80">
        <v>5.53</v>
      </c>
    </row>
    <row r="1309" spans="4:5" x14ac:dyDescent="0.3">
      <c r="D1309" s="79">
        <v>37819</v>
      </c>
      <c r="E1309" s="80">
        <v>5.61</v>
      </c>
    </row>
    <row r="1310" spans="4:5" x14ac:dyDescent="0.3">
      <c r="D1310" s="79">
        <v>37826</v>
      </c>
      <c r="E1310" s="80">
        <v>5.21</v>
      </c>
    </row>
    <row r="1311" spans="4:5" x14ac:dyDescent="0.3">
      <c r="D1311" s="79">
        <v>37833</v>
      </c>
      <c r="E1311" s="80">
        <v>4.97</v>
      </c>
    </row>
    <row r="1312" spans="4:5" x14ac:dyDescent="0.3">
      <c r="D1312" s="79">
        <v>37840</v>
      </c>
      <c r="E1312" s="80">
        <v>5.12</v>
      </c>
    </row>
    <row r="1313" spans="4:5" x14ac:dyDescent="0.3">
      <c r="D1313" s="79">
        <v>37847</v>
      </c>
      <c r="E1313" s="80">
        <v>4.93</v>
      </c>
    </row>
    <row r="1314" spans="4:5" x14ac:dyDescent="0.3">
      <c r="D1314" s="79">
        <v>37854</v>
      </c>
      <c r="E1314" s="80">
        <v>5.1100000000000003</v>
      </c>
    </row>
    <row r="1315" spans="4:5" x14ac:dyDescent="0.3">
      <c r="D1315" s="79">
        <v>37861</v>
      </c>
      <c r="E1315" s="80">
        <v>5.26</v>
      </c>
    </row>
    <row r="1316" spans="4:5" x14ac:dyDescent="0.3">
      <c r="D1316" s="79">
        <v>37868</v>
      </c>
      <c r="E1316" s="80">
        <v>5.39</v>
      </c>
    </row>
    <row r="1317" spans="4:5" x14ac:dyDescent="0.3">
      <c r="D1317" s="79">
        <v>37875</v>
      </c>
      <c r="E1317" s="80">
        <v>5.2</v>
      </c>
    </row>
    <row r="1318" spans="4:5" x14ac:dyDescent="0.3">
      <c r="D1318" s="79">
        <v>37882</v>
      </c>
      <c r="E1318" s="80">
        <v>5.22</v>
      </c>
    </row>
    <row r="1319" spans="4:5" x14ac:dyDescent="0.3">
      <c r="D1319" s="79">
        <v>37889</v>
      </c>
      <c r="E1319" s="80">
        <v>5</v>
      </c>
    </row>
    <row r="1320" spans="4:5" x14ac:dyDescent="0.3">
      <c r="D1320" s="79">
        <v>37896</v>
      </c>
      <c r="E1320" s="80">
        <v>5.04</v>
      </c>
    </row>
    <row r="1321" spans="4:5" x14ac:dyDescent="0.3">
      <c r="D1321" s="79">
        <v>37903</v>
      </c>
      <c r="E1321" s="80">
        <v>5.75</v>
      </c>
    </row>
    <row r="1322" spans="4:5" x14ac:dyDescent="0.3">
      <c r="D1322" s="79">
        <v>37910</v>
      </c>
      <c r="E1322" s="80">
        <v>5.66</v>
      </c>
    </row>
    <row r="1323" spans="4:5" x14ac:dyDescent="0.3">
      <c r="D1323" s="79">
        <v>37917</v>
      </c>
      <c r="E1323" s="80">
        <v>5.44</v>
      </c>
    </row>
    <row r="1324" spans="4:5" x14ac:dyDescent="0.3">
      <c r="D1324" s="79">
        <v>37924</v>
      </c>
      <c r="E1324" s="80">
        <v>5.0199999999999996</v>
      </c>
    </row>
    <row r="1325" spans="4:5" x14ac:dyDescent="0.3">
      <c r="D1325" s="79">
        <v>37931</v>
      </c>
      <c r="E1325" s="80">
        <v>4.9000000000000004</v>
      </c>
    </row>
    <row r="1326" spans="4:5" x14ac:dyDescent="0.3">
      <c r="D1326" s="79">
        <v>37938</v>
      </c>
      <c r="E1326" s="80">
        <v>4.9000000000000004</v>
      </c>
    </row>
    <row r="1327" spans="4:5" x14ac:dyDescent="0.3">
      <c r="D1327" s="79">
        <v>37944</v>
      </c>
      <c r="E1327" s="80">
        <v>5.25</v>
      </c>
    </row>
    <row r="1328" spans="4:5" x14ac:dyDescent="0.3">
      <c r="D1328" s="79">
        <v>37952</v>
      </c>
      <c r="E1328" s="80">
        <v>5.87</v>
      </c>
    </row>
    <row r="1329" spans="4:5" x14ac:dyDescent="0.3">
      <c r="D1329" s="79">
        <v>37959</v>
      </c>
      <c r="E1329" s="80">
        <v>6.37</v>
      </c>
    </row>
    <row r="1330" spans="4:5" x14ac:dyDescent="0.3">
      <c r="D1330" s="79">
        <v>37966</v>
      </c>
      <c r="E1330" s="80">
        <v>5.68</v>
      </c>
    </row>
    <row r="1331" spans="4:5" x14ac:dyDescent="0.3">
      <c r="D1331" s="79">
        <v>37973</v>
      </c>
      <c r="E1331" s="80">
        <v>6.25</v>
      </c>
    </row>
    <row r="1332" spans="4:5" x14ac:dyDescent="0.3">
      <c r="D1332" s="79">
        <v>37979</v>
      </c>
      <c r="E1332" s="80">
        <v>6.43</v>
      </c>
    </row>
    <row r="1333" spans="4:5" x14ac:dyDescent="0.3">
      <c r="D1333" s="79">
        <v>37986</v>
      </c>
      <c r="E1333" s="80">
        <v>6.17</v>
      </c>
    </row>
    <row r="1334" spans="4:5" x14ac:dyDescent="0.3">
      <c r="D1334" s="79">
        <v>37994</v>
      </c>
      <c r="E1334" s="80">
        <v>5.53</v>
      </c>
    </row>
    <row r="1335" spans="4:5" x14ac:dyDescent="0.3">
      <c r="D1335" s="79">
        <v>38001</v>
      </c>
      <c r="E1335" s="80">
        <v>4.9800000000000004</v>
      </c>
    </row>
    <row r="1336" spans="4:5" x14ac:dyDescent="0.3">
      <c r="D1336" s="79">
        <v>38008</v>
      </c>
      <c r="E1336" s="80">
        <v>4.93</v>
      </c>
    </row>
    <row r="1337" spans="4:5" x14ac:dyDescent="0.3">
      <c r="D1337" s="79">
        <v>38015</v>
      </c>
      <c r="E1337" s="80">
        <v>4.9800000000000004</v>
      </c>
    </row>
    <row r="1338" spans="4:5" x14ac:dyDescent="0.3">
      <c r="D1338" s="79">
        <v>38021</v>
      </c>
      <c r="E1338" s="80">
        <v>5.03</v>
      </c>
    </row>
    <row r="1339" spans="4:5" x14ac:dyDescent="0.3">
      <c r="D1339" s="79">
        <v>38029</v>
      </c>
      <c r="E1339" s="80">
        <v>5.63</v>
      </c>
    </row>
    <row r="1340" spans="4:5" x14ac:dyDescent="0.3">
      <c r="D1340" s="79">
        <v>38036</v>
      </c>
      <c r="E1340" s="80">
        <v>5.7</v>
      </c>
    </row>
    <row r="1341" spans="4:5" x14ac:dyDescent="0.3">
      <c r="D1341" s="79">
        <v>38043</v>
      </c>
      <c r="E1341" s="80">
        <v>6.17</v>
      </c>
    </row>
    <row r="1342" spans="4:5" x14ac:dyDescent="0.3">
      <c r="D1342" s="79">
        <v>38050</v>
      </c>
      <c r="E1342" s="80">
        <v>6.27</v>
      </c>
    </row>
    <row r="1343" spans="4:5" x14ac:dyDescent="0.3">
      <c r="D1343" s="79">
        <v>38057</v>
      </c>
      <c r="E1343" s="80">
        <v>5.92</v>
      </c>
    </row>
    <row r="1344" spans="4:5" x14ac:dyDescent="0.3">
      <c r="D1344" s="79">
        <v>38064</v>
      </c>
      <c r="E1344" s="80">
        <v>6.51</v>
      </c>
    </row>
    <row r="1345" spans="4:5" x14ac:dyDescent="0.3">
      <c r="D1345" s="79">
        <v>38071</v>
      </c>
      <c r="E1345" s="80">
        <v>6.13</v>
      </c>
    </row>
    <row r="1346" spans="4:5" x14ac:dyDescent="0.3">
      <c r="D1346" s="79">
        <v>38078</v>
      </c>
      <c r="E1346" s="80">
        <v>6.05</v>
      </c>
    </row>
    <row r="1347" spans="4:5" x14ac:dyDescent="0.3">
      <c r="D1347" s="79">
        <v>38084</v>
      </c>
      <c r="E1347" s="80">
        <v>5.89</v>
      </c>
    </row>
    <row r="1348" spans="4:5" x14ac:dyDescent="0.3">
      <c r="D1348" s="79">
        <v>38092</v>
      </c>
      <c r="E1348" s="80">
        <v>5.96</v>
      </c>
    </row>
    <row r="1349" spans="4:5" x14ac:dyDescent="0.3">
      <c r="D1349" s="79">
        <v>38099</v>
      </c>
      <c r="E1349" s="80">
        <v>5.89</v>
      </c>
    </row>
    <row r="1350" spans="4:5" x14ac:dyDescent="0.3">
      <c r="D1350" s="79">
        <v>38106</v>
      </c>
      <c r="E1350" s="80">
        <v>5.99</v>
      </c>
    </row>
    <row r="1351" spans="4:5" x14ac:dyDescent="0.3">
      <c r="D1351" s="79">
        <v>38113</v>
      </c>
      <c r="E1351" s="80">
        <v>7.03</v>
      </c>
    </row>
    <row r="1352" spans="4:5" x14ac:dyDescent="0.3">
      <c r="D1352" s="79">
        <v>38120</v>
      </c>
      <c r="E1352" s="80">
        <v>7.46</v>
      </c>
    </row>
    <row r="1353" spans="4:5" x14ac:dyDescent="0.3">
      <c r="D1353" s="79">
        <v>38127</v>
      </c>
      <c r="E1353" s="80">
        <v>6.98</v>
      </c>
    </row>
    <row r="1354" spans="4:5" x14ac:dyDescent="0.3">
      <c r="D1354" s="79">
        <v>38134</v>
      </c>
      <c r="E1354" s="80">
        <v>6.85</v>
      </c>
    </row>
    <row r="1355" spans="4:5" x14ac:dyDescent="0.3">
      <c r="D1355" s="79">
        <v>38141</v>
      </c>
      <c r="E1355" s="80">
        <v>7.16</v>
      </c>
    </row>
    <row r="1356" spans="4:5" x14ac:dyDescent="0.3">
      <c r="D1356" s="79">
        <v>38148</v>
      </c>
      <c r="E1356" s="80">
        <v>7.29</v>
      </c>
    </row>
    <row r="1357" spans="4:5" x14ac:dyDescent="0.3">
      <c r="D1357" s="79">
        <v>38155</v>
      </c>
      <c r="E1357" s="80">
        <v>7.38</v>
      </c>
    </row>
    <row r="1358" spans="4:5" x14ac:dyDescent="0.3">
      <c r="D1358" s="79">
        <v>38162</v>
      </c>
      <c r="E1358" s="80">
        <v>7.22</v>
      </c>
    </row>
    <row r="1359" spans="4:5" x14ac:dyDescent="0.3">
      <c r="D1359" s="79">
        <v>38169</v>
      </c>
      <c r="E1359" s="80">
        <v>7.45</v>
      </c>
    </row>
    <row r="1360" spans="4:5" x14ac:dyDescent="0.3">
      <c r="D1360" s="79">
        <v>38176</v>
      </c>
      <c r="E1360" s="80">
        <v>7.08</v>
      </c>
    </row>
    <row r="1361" spans="4:5" x14ac:dyDescent="0.3">
      <c r="D1361" s="79">
        <v>38183</v>
      </c>
      <c r="E1361" s="80">
        <v>7.1</v>
      </c>
    </row>
    <row r="1362" spans="4:5" x14ac:dyDescent="0.3">
      <c r="D1362" s="79">
        <v>38190</v>
      </c>
      <c r="E1362" s="80">
        <v>7.26</v>
      </c>
    </row>
    <row r="1363" spans="4:5" x14ac:dyDescent="0.3">
      <c r="D1363" s="79">
        <v>38197</v>
      </c>
      <c r="E1363" s="80">
        <v>7.59</v>
      </c>
    </row>
    <row r="1364" spans="4:5" x14ac:dyDescent="0.3">
      <c r="D1364" s="79">
        <v>38204</v>
      </c>
      <c r="E1364" s="80">
        <v>7.4</v>
      </c>
    </row>
    <row r="1365" spans="4:5" x14ac:dyDescent="0.3">
      <c r="D1365" s="79">
        <v>38211</v>
      </c>
      <c r="E1365" s="80">
        <v>7.5</v>
      </c>
    </row>
    <row r="1366" spans="4:5" x14ac:dyDescent="0.3">
      <c r="D1366" s="79">
        <v>38218</v>
      </c>
      <c r="E1366" s="80">
        <v>7.4</v>
      </c>
    </row>
    <row r="1367" spans="4:5" x14ac:dyDescent="0.3">
      <c r="D1367" s="79">
        <v>38225</v>
      </c>
      <c r="E1367" s="80">
        <v>7.71</v>
      </c>
    </row>
    <row r="1368" spans="4:5" x14ac:dyDescent="0.3">
      <c r="D1368" s="79">
        <v>38232</v>
      </c>
      <c r="E1368" s="80">
        <v>7.68</v>
      </c>
    </row>
    <row r="1369" spans="4:5" x14ac:dyDescent="0.3">
      <c r="D1369" s="79">
        <v>38239</v>
      </c>
      <c r="E1369" s="80">
        <v>7.73</v>
      </c>
    </row>
    <row r="1370" spans="4:5" x14ac:dyDescent="0.3">
      <c r="D1370" s="79">
        <v>38245</v>
      </c>
      <c r="E1370" s="80">
        <v>7.67</v>
      </c>
    </row>
    <row r="1371" spans="4:5" x14ac:dyDescent="0.3">
      <c r="D1371" s="79">
        <v>38253</v>
      </c>
      <c r="E1371" s="80">
        <v>7.74</v>
      </c>
    </row>
    <row r="1372" spans="4:5" x14ac:dyDescent="0.3">
      <c r="D1372" s="79">
        <v>38260</v>
      </c>
      <c r="E1372" s="80">
        <v>7.95</v>
      </c>
    </row>
    <row r="1373" spans="4:5" x14ac:dyDescent="0.3">
      <c r="D1373" s="79">
        <v>38267</v>
      </c>
      <c r="E1373" s="80">
        <v>8.01</v>
      </c>
    </row>
    <row r="1374" spans="4:5" x14ac:dyDescent="0.3">
      <c r="D1374" s="79">
        <v>38274</v>
      </c>
      <c r="E1374" s="80">
        <v>8.0299999999999994</v>
      </c>
    </row>
    <row r="1375" spans="4:5" x14ac:dyDescent="0.3">
      <c r="D1375" s="79">
        <v>38281</v>
      </c>
      <c r="E1375" s="80">
        <v>8.1300000000000008</v>
      </c>
    </row>
    <row r="1376" spans="4:5" x14ac:dyDescent="0.3">
      <c r="D1376" s="79">
        <v>38288</v>
      </c>
      <c r="E1376" s="80">
        <v>8.25</v>
      </c>
    </row>
    <row r="1377" spans="4:5" x14ac:dyDescent="0.3">
      <c r="D1377" s="79">
        <v>38295</v>
      </c>
      <c r="E1377" s="80">
        <v>8.3800000000000008</v>
      </c>
    </row>
    <row r="1378" spans="4:5" x14ac:dyDescent="0.3">
      <c r="D1378" s="79">
        <v>38302</v>
      </c>
      <c r="E1378" s="80">
        <v>8.6</v>
      </c>
    </row>
    <row r="1379" spans="4:5" x14ac:dyDescent="0.3">
      <c r="D1379" s="79">
        <v>38309</v>
      </c>
      <c r="E1379" s="80">
        <v>8.5500000000000007</v>
      </c>
    </row>
    <row r="1380" spans="4:5" x14ac:dyDescent="0.3">
      <c r="D1380" s="79">
        <v>38316</v>
      </c>
      <c r="E1380" s="80">
        <v>8.77</v>
      </c>
    </row>
    <row r="1381" spans="4:5" x14ac:dyDescent="0.3">
      <c r="D1381" s="79">
        <v>38323</v>
      </c>
      <c r="E1381" s="80">
        <v>8.7100000000000009</v>
      </c>
    </row>
    <row r="1382" spans="4:5" x14ac:dyDescent="0.3">
      <c r="D1382" s="79">
        <v>38330</v>
      </c>
      <c r="E1382" s="80">
        <v>8.68</v>
      </c>
    </row>
    <row r="1383" spans="4:5" x14ac:dyDescent="0.3">
      <c r="D1383" s="79">
        <v>38337</v>
      </c>
      <c r="E1383" s="80">
        <v>8.7799999999999994</v>
      </c>
    </row>
    <row r="1384" spans="4:5" x14ac:dyDescent="0.3">
      <c r="D1384" s="79">
        <v>38344</v>
      </c>
      <c r="E1384" s="80">
        <v>8.6300000000000008</v>
      </c>
    </row>
    <row r="1385" spans="4:5" x14ac:dyDescent="0.3">
      <c r="D1385" s="79">
        <v>38351</v>
      </c>
      <c r="E1385" s="80">
        <v>8.81</v>
      </c>
    </row>
    <row r="1386" spans="4:5" x14ac:dyDescent="0.3">
      <c r="D1386" s="79">
        <v>38358</v>
      </c>
      <c r="E1386" s="80">
        <v>8.6999999999999993</v>
      </c>
    </row>
    <row r="1387" spans="4:5" x14ac:dyDescent="0.3">
      <c r="D1387" s="79">
        <v>38365</v>
      </c>
      <c r="E1387" s="80">
        <v>8.67</v>
      </c>
    </row>
    <row r="1388" spans="4:5" x14ac:dyDescent="0.3">
      <c r="D1388" s="79">
        <v>38372</v>
      </c>
      <c r="E1388" s="80">
        <v>8.75</v>
      </c>
    </row>
    <row r="1389" spans="4:5" x14ac:dyDescent="0.3">
      <c r="D1389" s="79">
        <v>38379</v>
      </c>
      <c r="E1389" s="80">
        <v>8.84</v>
      </c>
    </row>
    <row r="1390" spans="4:5" x14ac:dyDescent="0.3">
      <c r="D1390" s="79">
        <v>38386</v>
      </c>
      <c r="E1390" s="80">
        <v>9.2100000000000009</v>
      </c>
    </row>
    <row r="1391" spans="4:5" x14ac:dyDescent="0.3">
      <c r="D1391" s="79">
        <v>38393</v>
      </c>
      <c r="E1391" s="80">
        <v>9.27</v>
      </c>
    </row>
    <row r="1392" spans="4:5" x14ac:dyDescent="0.3">
      <c r="D1392" s="79">
        <v>38400</v>
      </c>
      <c r="E1392" s="80">
        <v>9.2799999999999994</v>
      </c>
    </row>
    <row r="1393" spans="4:5" x14ac:dyDescent="0.3">
      <c r="D1393" s="79">
        <v>38407</v>
      </c>
      <c r="E1393" s="80">
        <v>9.4600000000000009</v>
      </c>
    </row>
    <row r="1394" spans="4:5" x14ac:dyDescent="0.3">
      <c r="D1394" s="79">
        <v>38414</v>
      </c>
      <c r="E1394" s="80">
        <v>9.6300000000000008</v>
      </c>
    </row>
    <row r="1395" spans="4:5" x14ac:dyDescent="0.3">
      <c r="D1395" s="79">
        <v>38421</v>
      </c>
      <c r="E1395" s="80">
        <v>9.59</v>
      </c>
    </row>
    <row r="1396" spans="4:5" x14ac:dyDescent="0.3">
      <c r="D1396" s="79">
        <v>38428</v>
      </c>
      <c r="E1396" s="80">
        <v>9.7899999999999991</v>
      </c>
    </row>
    <row r="1397" spans="4:5" x14ac:dyDescent="0.3">
      <c r="D1397" s="79">
        <v>38434</v>
      </c>
      <c r="E1397" s="80">
        <v>9.81</v>
      </c>
    </row>
    <row r="1398" spans="4:5" x14ac:dyDescent="0.3">
      <c r="D1398" s="79">
        <v>38442</v>
      </c>
      <c r="E1398" s="80">
        <v>9.89</v>
      </c>
    </row>
    <row r="1399" spans="4:5" x14ac:dyDescent="0.3">
      <c r="D1399" s="79">
        <v>38449</v>
      </c>
      <c r="E1399" s="80">
        <v>10.08</v>
      </c>
    </row>
    <row r="1400" spans="4:5" x14ac:dyDescent="0.3">
      <c r="D1400" s="79">
        <v>38456</v>
      </c>
      <c r="E1400" s="80">
        <v>9.9499999999999993</v>
      </c>
    </row>
    <row r="1401" spans="4:5" x14ac:dyDescent="0.3">
      <c r="D1401" s="79">
        <v>38463</v>
      </c>
      <c r="E1401" s="80">
        <v>10.02</v>
      </c>
    </row>
    <row r="1402" spans="4:5" x14ac:dyDescent="0.3">
      <c r="D1402" s="79">
        <v>38470</v>
      </c>
      <c r="E1402" s="80">
        <v>9.9499999999999993</v>
      </c>
    </row>
    <row r="1403" spans="4:5" x14ac:dyDescent="0.3">
      <c r="D1403" s="79">
        <v>38477</v>
      </c>
      <c r="E1403" s="80">
        <v>10</v>
      </c>
    </row>
    <row r="1404" spans="4:5" x14ac:dyDescent="0.3">
      <c r="D1404" s="79">
        <v>38484</v>
      </c>
      <c r="E1404" s="80">
        <v>10.01</v>
      </c>
    </row>
    <row r="1405" spans="4:5" x14ac:dyDescent="0.3">
      <c r="D1405" s="79">
        <v>38491</v>
      </c>
      <c r="E1405" s="80">
        <v>9.8800000000000008</v>
      </c>
    </row>
    <row r="1406" spans="4:5" x14ac:dyDescent="0.3">
      <c r="D1406" s="79">
        <v>38498</v>
      </c>
      <c r="E1406" s="80">
        <v>9.8000000000000007</v>
      </c>
    </row>
    <row r="1407" spans="4:5" x14ac:dyDescent="0.3">
      <c r="D1407" s="79">
        <v>38505</v>
      </c>
      <c r="E1407" s="80">
        <v>9.7799999999999994</v>
      </c>
    </row>
    <row r="1408" spans="4:5" x14ac:dyDescent="0.3">
      <c r="D1408" s="79">
        <v>38512</v>
      </c>
      <c r="E1408" s="80">
        <v>9.74</v>
      </c>
    </row>
    <row r="1409" spans="4:5" x14ac:dyDescent="0.3">
      <c r="D1409" s="79">
        <v>38519</v>
      </c>
      <c r="E1409" s="80">
        <v>9.7100000000000009</v>
      </c>
    </row>
    <row r="1410" spans="4:5" x14ac:dyDescent="0.3">
      <c r="D1410" s="79">
        <v>38526</v>
      </c>
      <c r="E1410" s="80">
        <v>9.7799999999999994</v>
      </c>
    </row>
    <row r="1411" spans="4:5" x14ac:dyDescent="0.3">
      <c r="D1411" s="79">
        <v>38533</v>
      </c>
      <c r="E1411" s="80">
        <v>9.7799999999999994</v>
      </c>
    </row>
    <row r="1412" spans="4:5" x14ac:dyDescent="0.3">
      <c r="D1412" s="79">
        <v>38540</v>
      </c>
      <c r="E1412" s="80">
        <v>9.7899999999999991</v>
      </c>
    </row>
    <row r="1413" spans="4:5" x14ac:dyDescent="0.3">
      <c r="D1413" s="79">
        <v>38547</v>
      </c>
      <c r="E1413" s="80">
        <v>9.73</v>
      </c>
    </row>
    <row r="1414" spans="4:5" x14ac:dyDescent="0.3">
      <c r="D1414" s="79">
        <v>38554</v>
      </c>
      <c r="E1414" s="80">
        <v>9.66</v>
      </c>
    </row>
    <row r="1415" spans="4:5" x14ac:dyDescent="0.3">
      <c r="D1415" s="79">
        <v>38561</v>
      </c>
      <c r="E1415" s="80">
        <v>9.77</v>
      </c>
    </row>
    <row r="1416" spans="4:5" x14ac:dyDescent="0.3">
      <c r="D1416" s="79">
        <v>38568</v>
      </c>
      <c r="E1416" s="80">
        <v>9.75</v>
      </c>
    </row>
    <row r="1417" spans="4:5" x14ac:dyDescent="0.3">
      <c r="D1417" s="79">
        <v>38575</v>
      </c>
      <c r="E1417" s="80">
        <v>9.74</v>
      </c>
    </row>
    <row r="1418" spans="4:5" x14ac:dyDescent="0.3">
      <c r="D1418" s="79">
        <v>38582</v>
      </c>
      <c r="E1418" s="80">
        <v>9.69</v>
      </c>
    </row>
    <row r="1419" spans="4:5" x14ac:dyDescent="0.3">
      <c r="D1419" s="79">
        <v>38589</v>
      </c>
      <c r="E1419" s="80">
        <v>9.56</v>
      </c>
    </row>
    <row r="1420" spans="4:5" x14ac:dyDescent="0.3">
      <c r="D1420" s="79">
        <v>38596</v>
      </c>
      <c r="E1420" s="80">
        <v>9.39</v>
      </c>
    </row>
    <row r="1421" spans="4:5" x14ac:dyDescent="0.3">
      <c r="D1421" s="79">
        <v>38603</v>
      </c>
      <c r="E1421" s="80">
        <v>9.25</v>
      </c>
    </row>
    <row r="1422" spans="4:5" x14ac:dyDescent="0.3">
      <c r="D1422" s="79">
        <v>38610</v>
      </c>
      <c r="E1422" s="80">
        <v>9.08</v>
      </c>
    </row>
    <row r="1423" spans="4:5" x14ac:dyDescent="0.3">
      <c r="D1423" s="79">
        <v>38617</v>
      </c>
      <c r="E1423" s="80">
        <v>8.9700000000000006</v>
      </c>
    </row>
    <row r="1424" spans="4:5" x14ac:dyDescent="0.3">
      <c r="D1424" s="79">
        <v>38624</v>
      </c>
      <c r="E1424" s="80">
        <v>9.0299999999999994</v>
      </c>
    </row>
    <row r="1425" spans="4:5" x14ac:dyDescent="0.3">
      <c r="D1425" s="79">
        <v>38631</v>
      </c>
      <c r="E1425" s="80">
        <v>9.06</v>
      </c>
    </row>
    <row r="1426" spans="4:5" x14ac:dyDescent="0.3">
      <c r="D1426" s="79">
        <v>38638</v>
      </c>
      <c r="E1426" s="80">
        <v>8.9700000000000006</v>
      </c>
    </row>
    <row r="1427" spans="4:5" x14ac:dyDescent="0.3">
      <c r="D1427" s="79">
        <v>38645</v>
      </c>
      <c r="E1427" s="80">
        <v>8.93</v>
      </c>
    </row>
    <row r="1428" spans="4:5" x14ac:dyDescent="0.3">
      <c r="D1428" s="79">
        <v>38652</v>
      </c>
      <c r="E1428" s="80">
        <v>8.84</v>
      </c>
    </row>
    <row r="1429" spans="4:5" x14ac:dyDescent="0.3">
      <c r="D1429" s="79">
        <v>38659</v>
      </c>
      <c r="E1429" s="80">
        <v>8.89</v>
      </c>
    </row>
    <row r="1430" spans="4:5" x14ac:dyDescent="0.3">
      <c r="D1430" s="79">
        <v>38666</v>
      </c>
      <c r="E1430" s="80">
        <v>8.77</v>
      </c>
    </row>
    <row r="1431" spans="4:5" x14ac:dyDescent="0.3">
      <c r="D1431" s="79">
        <v>38673</v>
      </c>
      <c r="E1431" s="80">
        <v>8.7200000000000006</v>
      </c>
    </row>
    <row r="1432" spans="4:5" x14ac:dyDescent="0.3">
      <c r="D1432" s="79">
        <v>38680</v>
      </c>
      <c r="E1432" s="80">
        <v>8.64</v>
      </c>
    </row>
    <row r="1433" spans="4:5" x14ac:dyDescent="0.3">
      <c r="D1433" s="79">
        <v>38687</v>
      </c>
      <c r="E1433" s="80">
        <v>8.49</v>
      </c>
    </row>
    <row r="1434" spans="4:5" x14ac:dyDescent="0.3">
      <c r="D1434" s="79">
        <v>38694</v>
      </c>
      <c r="E1434" s="80">
        <v>8.3800000000000008</v>
      </c>
    </row>
    <row r="1435" spans="4:5" x14ac:dyDescent="0.3">
      <c r="D1435" s="79">
        <v>38701</v>
      </c>
      <c r="E1435" s="80">
        <v>8.1199999999999992</v>
      </c>
    </row>
    <row r="1436" spans="4:5" x14ac:dyDescent="0.3">
      <c r="D1436" s="79">
        <v>38708</v>
      </c>
      <c r="E1436" s="80">
        <v>7.99</v>
      </c>
    </row>
    <row r="1437" spans="4:5" x14ac:dyDescent="0.3">
      <c r="D1437" s="79">
        <v>38715</v>
      </c>
      <c r="E1437" s="80">
        <v>8.01</v>
      </c>
    </row>
    <row r="1438" spans="4:5" x14ac:dyDescent="0.3">
      <c r="D1438" s="79">
        <v>38722</v>
      </c>
      <c r="E1438" s="80">
        <v>7.96</v>
      </c>
    </row>
    <row r="1439" spans="4:5" x14ac:dyDescent="0.3">
      <c r="D1439" s="79">
        <v>38729</v>
      </c>
      <c r="E1439" s="80">
        <v>7.84</v>
      </c>
    </row>
    <row r="1440" spans="4:5" x14ac:dyDescent="0.3">
      <c r="D1440" s="79">
        <v>38736</v>
      </c>
      <c r="E1440" s="80">
        <v>7.79</v>
      </c>
    </row>
    <row r="1441" spans="4:5" x14ac:dyDescent="0.3">
      <c r="D1441" s="79">
        <v>38743</v>
      </c>
      <c r="E1441" s="80">
        <v>7.62</v>
      </c>
    </row>
    <row r="1442" spans="4:5" x14ac:dyDescent="0.3">
      <c r="D1442" s="79">
        <v>38750</v>
      </c>
      <c r="E1442" s="80">
        <v>7.66</v>
      </c>
    </row>
    <row r="1443" spans="4:5" x14ac:dyDescent="0.3">
      <c r="D1443" s="79">
        <v>38757</v>
      </c>
      <c r="E1443" s="80">
        <v>7.62</v>
      </c>
    </row>
    <row r="1444" spans="4:5" x14ac:dyDescent="0.3">
      <c r="D1444" s="79">
        <v>38764</v>
      </c>
      <c r="E1444" s="80">
        <v>7.51</v>
      </c>
    </row>
    <row r="1445" spans="4:5" x14ac:dyDescent="0.3">
      <c r="D1445" s="79">
        <v>38771</v>
      </c>
      <c r="E1445" s="80">
        <v>7.48</v>
      </c>
    </row>
    <row r="1446" spans="4:5" x14ac:dyDescent="0.3">
      <c r="D1446" s="79">
        <v>38778</v>
      </c>
      <c r="E1446" s="80">
        <v>7.32</v>
      </c>
    </row>
    <row r="1447" spans="4:5" x14ac:dyDescent="0.3">
      <c r="D1447" s="79">
        <v>38785</v>
      </c>
      <c r="E1447" s="80">
        <v>7.44</v>
      </c>
    </row>
    <row r="1448" spans="4:5" x14ac:dyDescent="0.3">
      <c r="D1448" s="79">
        <v>38792</v>
      </c>
      <c r="E1448" s="80">
        <v>7.41</v>
      </c>
    </row>
    <row r="1449" spans="4:5" x14ac:dyDescent="0.3">
      <c r="D1449" s="79">
        <v>38799</v>
      </c>
      <c r="E1449" s="80">
        <v>7.35</v>
      </c>
    </row>
    <row r="1450" spans="4:5" x14ac:dyDescent="0.3">
      <c r="D1450" s="79">
        <v>38806</v>
      </c>
      <c r="E1450" s="80">
        <v>7.39</v>
      </c>
    </row>
    <row r="1451" spans="4:5" x14ac:dyDescent="0.3">
      <c r="D1451" s="79">
        <v>38813</v>
      </c>
      <c r="E1451" s="80">
        <v>7.33</v>
      </c>
    </row>
    <row r="1452" spans="4:5" x14ac:dyDescent="0.3">
      <c r="D1452" s="79">
        <v>38819</v>
      </c>
      <c r="E1452" s="80">
        <v>7.36</v>
      </c>
    </row>
    <row r="1453" spans="4:5" x14ac:dyDescent="0.3">
      <c r="D1453" s="79">
        <v>38827</v>
      </c>
      <c r="E1453" s="80">
        <v>7.32</v>
      </c>
    </row>
    <row r="1454" spans="4:5" x14ac:dyDescent="0.3">
      <c r="D1454" s="79">
        <v>38834</v>
      </c>
      <c r="E1454" s="80">
        <v>7.1</v>
      </c>
    </row>
    <row r="1455" spans="4:5" x14ac:dyDescent="0.3">
      <c r="D1455" s="79">
        <v>38841</v>
      </c>
      <c r="E1455" s="80">
        <v>7.11</v>
      </c>
    </row>
    <row r="1456" spans="4:5" x14ac:dyDescent="0.3">
      <c r="D1456" s="79">
        <v>38848</v>
      </c>
      <c r="E1456" s="80">
        <v>7.1</v>
      </c>
    </row>
    <row r="1457" spans="4:5" x14ac:dyDescent="0.3">
      <c r="D1457" s="79">
        <v>38855</v>
      </c>
      <c r="E1457" s="80">
        <v>7.12</v>
      </c>
    </row>
    <row r="1458" spans="4:5" x14ac:dyDescent="0.3">
      <c r="D1458" s="79">
        <v>38862</v>
      </c>
      <c r="E1458" s="80">
        <v>7.14</v>
      </c>
    </row>
    <row r="1459" spans="4:5" x14ac:dyDescent="0.3">
      <c r="D1459" s="79">
        <v>38869</v>
      </c>
      <c r="E1459" s="80">
        <v>7.27</v>
      </c>
    </row>
    <row r="1460" spans="4:5" x14ac:dyDescent="0.3">
      <c r="D1460" s="79">
        <v>38876</v>
      </c>
      <c r="E1460" s="80">
        <v>7.28</v>
      </c>
    </row>
    <row r="1461" spans="4:5" x14ac:dyDescent="0.3">
      <c r="D1461" s="79">
        <v>38883</v>
      </c>
      <c r="E1461" s="80">
        <v>7.36</v>
      </c>
    </row>
    <row r="1462" spans="4:5" x14ac:dyDescent="0.3">
      <c r="D1462" s="79">
        <v>38890</v>
      </c>
      <c r="E1462" s="80">
        <v>7.4</v>
      </c>
    </row>
    <row r="1463" spans="4:5" x14ac:dyDescent="0.3">
      <c r="D1463" s="79">
        <v>38897</v>
      </c>
      <c r="E1463" s="80">
        <v>7.32</v>
      </c>
    </row>
    <row r="1464" spans="4:5" x14ac:dyDescent="0.3">
      <c r="D1464" s="79">
        <v>38904</v>
      </c>
      <c r="E1464" s="80">
        <v>7.17</v>
      </c>
    </row>
    <row r="1465" spans="4:5" x14ac:dyDescent="0.3">
      <c r="D1465" s="79">
        <v>38911</v>
      </c>
      <c r="E1465" s="80">
        <v>7.18</v>
      </c>
    </row>
    <row r="1466" spans="4:5" x14ac:dyDescent="0.3">
      <c r="D1466" s="79">
        <v>38918</v>
      </c>
      <c r="E1466" s="80">
        <v>7.18</v>
      </c>
    </row>
    <row r="1467" spans="4:5" x14ac:dyDescent="0.3">
      <c r="D1467" s="79">
        <v>38925</v>
      </c>
      <c r="E1467" s="80">
        <v>7.17</v>
      </c>
    </row>
    <row r="1468" spans="4:5" x14ac:dyDescent="0.3">
      <c r="D1468" s="79">
        <v>38932</v>
      </c>
      <c r="E1468" s="80">
        <v>7.19</v>
      </c>
    </row>
    <row r="1469" spans="4:5" x14ac:dyDescent="0.3">
      <c r="D1469" s="79">
        <v>38939</v>
      </c>
      <c r="E1469" s="80">
        <v>7.17</v>
      </c>
    </row>
    <row r="1470" spans="4:5" x14ac:dyDescent="0.3">
      <c r="D1470" s="79">
        <v>38946</v>
      </c>
      <c r="E1470" s="80">
        <v>7.15</v>
      </c>
    </row>
    <row r="1471" spans="4:5" x14ac:dyDescent="0.3">
      <c r="D1471" s="79">
        <v>38953</v>
      </c>
      <c r="E1471" s="80">
        <v>7.17</v>
      </c>
    </row>
    <row r="1472" spans="4:5" x14ac:dyDescent="0.3">
      <c r="D1472" s="79">
        <v>38960</v>
      </c>
      <c r="E1472" s="80">
        <v>7.17</v>
      </c>
    </row>
    <row r="1473" spans="4:5" x14ac:dyDescent="0.3">
      <c r="D1473" s="79">
        <v>38967</v>
      </c>
      <c r="E1473" s="80">
        <v>7.17</v>
      </c>
    </row>
    <row r="1474" spans="4:5" x14ac:dyDescent="0.3">
      <c r="D1474" s="79">
        <v>38974</v>
      </c>
      <c r="E1474" s="80">
        <v>7.18</v>
      </c>
    </row>
    <row r="1475" spans="4:5" x14ac:dyDescent="0.3">
      <c r="D1475" s="79">
        <v>38981</v>
      </c>
      <c r="E1475" s="80">
        <v>7.16</v>
      </c>
    </row>
    <row r="1476" spans="4:5" x14ac:dyDescent="0.3">
      <c r="D1476" s="79">
        <v>38988</v>
      </c>
      <c r="E1476" s="80">
        <v>7.19</v>
      </c>
    </row>
    <row r="1477" spans="4:5" x14ac:dyDescent="0.3">
      <c r="D1477" s="79">
        <v>38995</v>
      </c>
      <c r="E1477" s="80">
        <v>7.21</v>
      </c>
    </row>
    <row r="1478" spans="4:5" x14ac:dyDescent="0.3">
      <c r="D1478" s="79">
        <v>39002</v>
      </c>
      <c r="E1478" s="80">
        <v>7.24</v>
      </c>
    </row>
    <row r="1479" spans="4:5" x14ac:dyDescent="0.3">
      <c r="D1479" s="79">
        <v>39009</v>
      </c>
      <c r="E1479" s="80">
        <v>7.21</v>
      </c>
    </row>
    <row r="1480" spans="4:5" x14ac:dyDescent="0.3">
      <c r="D1480" s="79">
        <v>39014</v>
      </c>
      <c r="E1480" s="80" t="s">
        <v>228</v>
      </c>
    </row>
    <row r="1481" spans="4:5" x14ac:dyDescent="0.3">
      <c r="D1481" s="79">
        <v>39016</v>
      </c>
      <c r="E1481" s="80">
        <v>7.19</v>
      </c>
    </row>
    <row r="1482" spans="4:5" x14ac:dyDescent="0.3">
      <c r="D1482" s="79">
        <v>39022</v>
      </c>
      <c r="E1482" s="80">
        <v>7.17</v>
      </c>
    </row>
    <row r="1483" spans="4:5" x14ac:dyDescent="0.3">
      <c r="D1483" s="79">
        <v>39030</v>
      </c>
      <c r="E1483" s="80">
        <v>7.15</v>
      </c>
    </row>
    <row r="1484" spans="4:5" x14ac:dyDescent="0.3">
      <c r="D1484" s="79">
        <v>39037</v>
      </c>
      <c r="E1484" s="80">
        <v>7.14</v>
      </c>
    </row>
    <row r="1485" spans="4:5" x14ac:dyDescent="0.3">
      <c r="D1485" s="79">
        <v>39044</v>
      </c>
      <c r="E1485" s="80">
        <v>7.16</v>
      </c>
    </row>
    <row r="1486" spans="4:5" x14ac:dyDescent="0.3">
      <c r="D1486" s="79">
        <v>39051</v>
      </c>
      <c r="E1486" s="80">
        <v>7.18</v>
      </c>
    </row>
    <row r="1487" spans="4:5" x14ac:dyDescent="0.3">
      <c r="D1487" s="79">
        <v>39058</v>
      </c>
      <c r="E1487" s="80">
        <v>7.16</v>
      </c>
    </row>
    <row r="1488" spans="4:5" x14ac:dyDescent="0.3">
      <c r="D1488" s="79">
        <v>39065</v>
      </c>
      <c r="E1488" s="80">
        <v>7.13</v>
      </c>
    </row>
    <row r="1489" spans="4:5" x14ac:dyDescent="0.3">
      <c r="D1489" s="79">
        <v>39072</v>
      </c>
      <c r="E1489" s="80">
        <v>7.16</v>
      </c>
    </row>
    <row r="1490" spans="4:5" x14ac:dyDescent="0.3">
      <c r="D1490" s="79">
        <v>39079</v>
      </c>
      <c r="E1490" s="80">
        <v>7.17</v>
      </c>
    </row>
    <row r="1491" spans="4:5" x14ac:dyDescent="0.3">
      <c r="D1491" s="79">
        <v>39086</v>
      </c>
      <c r="E1491" s="80">
        <v>7.17</v>
      </c>
    </row>
    <row r="1492" spans="4:5" x14ac:dyDescent="0.3">
      <c r="D1492" s="79">
        <v>39093</v>
      </c>
      <c r="E1492" s="80">
        <v>7.18</v>
      </c>
    </row>
    <row r="1493" spans="4:5" x14ac:dyDescent="0.3">
      <c r="D1493" s="79">
        <v>39100</v>
      </c>
      <c r="E1493" s="80">
        <v>7.19</v>
      </c>
    </row>
    <row r="1494" spans="4:5" x14ac:dyDescent="0.3">
      <c r="D1494" s="79">
        <v>39107</v>
      </c>
      <c r="E1494" s="80">
        <v>7.22</v>
      </c>
    </row>
    <row r="1495" spans="4:5" x14ac:dyDescent="0.3">
      <c r="D1495" s="79">
        <v>39114</v>
      </c>
      <c r="E1495" s="80">
        <v>7.22</v>
      </c>
    </row>
    <row r="1496" spans="4:5" x14ac:dyDescent="0.3">
      <c r="D1496" s="79">
        <v>39121</v>
      </c>
      <c r="E1496" s="80">
        <v>7.22</v>
      </c>
    </row>
    <row r="1497" spans="4:5" x14ac:dyDescent="0.3">
      <c r="D1497" s="79">
        <v>39128</v>
      </c>
      <c r="E1497" s="80">
        <v>7.16</v>
      </c>
    </row>
    <row r="1498" spans="4:5" x14ac:dyDescent="0.3">
      <c r="D1498" s="79">
        <v>39135</v>
      </c>
      <c r="E1498" s="80">
        <v>7.16</v>
      </c>
    </row>
    <row r="1499" spans="4:5" x14ac:dyDescent="0.3">
      <c r="D1499" s="79">
        <v>39142</v>
      </c>
      <c r="E1499" s="80">
        <v>7.27</v>
      </c>
    </row>
    <row r="1500" spans="4:5" x14ac:dyDescent="0.3">
      <c r="D1500" s="79">
        <v>39149</v>
      </c>
      <c r="E1500" s="80">
        <v>7.22</v>
      </c>
    </row>
    <row r="1501" spans="4:5" x14ac:dyDescent="0.3">
      <c r="D1501" s="79">
        <v>39156</v>
      </c>
      <c r="E1501" s="80">
        <v>7.23</v>
      </c>
    </row>
    <row r="1502" spans="4:5" x14ac:dyDescent="0.3">
      <c r="D1502" s="79">
        <v>39163</v>
      </c>
      <c r="E1502" s="80">
        <v>7.19</v>
      </c>
    </row>
    <row r="1503" spans="4:5" x14ac:dyDescent="0.3">
      <c r="D1503" s="79">
        <v>39170</v>
      </c>
      <c r="E1503" s="80">
        <v>7.15</v>
      </c>
    </row>
    <row r="1504" spans="4:5" x14ac:dyDescent="0.3">
      <c r="D1504" s="79">
        <v>39176</v>
      </c>
      <c r="E1504" s="80">
        <v>7.16</v>
      </c>
    </row>
    <row r="1505" spans="4:5" x14ac:dyDescent="0.3">
      <c r="D1505" s="79">
        <v>39184</v>
      </c>
      <c r="E1505" s="80">
        <v>7.15</v>
      </c>
    </row>
    <row r="1506" spans="4:5" x14ac:dyDescent="0.3">
      <c r="D1506" s="79">
        <v>39191</v>
      </c>
      <c r="E1506" s="80">
        <v>7.14</v>
      </c>
    </row>
    <row r="1507" spans="4:5" x14ac:dyDescent="0.3">
      <c r="D1507" s="79">
        <v>39198</v>
      </c>
      <c r="E1507" s="80">
        <v>7.15</v>
      </c>
    </row>
    <row r="1508" spans="4:5" x14ac:dyDescent="0.3">
      <c r="D1508" s="79">
        <v>39205</v>
      </c>
      <c r="E1508" s="80">
        <v>7.42</v>
      </c>
    </row>
    <row r="1509" spans="4:5" x14ac:dyDescent="0.3">
      <c r="D1509" s="79">
        <v>39212</v>
      </c>
      <c r="E1509" s="80">
        <v>7.4</v>
      </c>
    </row>
    <row r="1510" spans="4:5" x14ac:dyDescent="0.3">
      <c r="D1510" s="79">
        <v>39219</v>
      </c>
      <c r="E1510" s="80">
        <v>7.41</v>
      </c>
    </row>
    <row r="1511" spans="4:5" x14ac:dyDescent="0.3">
      <c r="D1511" s="79">
        <v>39226</v>
      </c>
      <c r="E1511" s="80">
        <v>7.47</v>
      </c>
    </row>
    <row r="1512" spans="4:5" x14ac:dyDescent="0.3">
      <c r="D1512" s="79">
        <v>39233</v>
      </c>
      <c r="E1512" s="80">
        <v>7.36</v>
      </c>
    </row>
    <row r="1513" spans="4:5" x14ac:dyDescent="0.3">
      <c r="D1513" s="79">
        <v>39240</v>
      </c>
      <c r="E1513" s="80">
        <v>7.36</v>
      </c>
    </row>
    <row r="1514" spans="4:5" x14ac:dyDescent="0.3">
      <c r="D1514" s="79">
        <v>39247</v>
      </c>
      <c r="E1514" s="80">
        <v>7.41</v>
      </c>
    </row>
    <row r="1515" spans="4:5" x14ac:dyDescent="0.3">
      <c r="D1515" s="79">
        <v>39254</v>
      </c>
      <c r="E1515" s="80">
        <v>7.36</v>
      </c>
    </row>
    <row r="1516" spans="4:5" x14ac:dyDescent="0.3">
      <c r="D1516" s="79">
        <v>39261</v>
      </c>
      <c r="E1516" s="80">
        <v>7.37</v>
      </c>
    </row>
    <row r="1517" spans="4:5" x14ac:dyDescent="0.3">
      <c r="D1517" s="79">
        <v>39268</v>
      </c>
      <c r="E1517" s="80">
        <v>7.35</v>
      </c>
    </row>
    <row r="1518" spans="4:5" x14ac:dyDescent="0.3">
      <c r="D1518" s="79">
        <v>39275</v>
      </c>
      <c r="E1518" s="80">
        <v>7.37</v>
      </c>
    </row>
    <row r="1519" spans="4:5" x14ac:dyDescent="0.3">
      <c r="D1519" s="79">
        <v>39282</v>
      </c>
      <c r="E1519" s="80">
        <v>7.28</v>
      </c>
    </row>
    <row r="1520" spans="4:5" x14ac:dyDescent="0.3">
      <c r="D1520" s="79">
        <v>39289</v>
      </c>
      <c r="E1520" s="80">
        <v>7.37</v>
      </c>
    </row>
    <row r="1521" spans="4:5" x14ac:dyDescent="0.3">
      <c r="D1521" s="79">
        <v>39296</v>
      </c>
      <c r="E1521" s="80">
        <v>7.37</v>
      </c>
    </row>
    <row r="1522" spans="4:5" x14ac:dyDescent="0.3">
      <c r="D1522" s="79">
        <v>39303</v>
      </c>
      <c r="E1522" s="80">
        <v>7.37</v>
      </c>
    </row>
    <row r="1523" spans="4:5" x14ac:dyDescent="0.3">
      <c r="D1523" s="79">
        <v>39310</v>
      </c>
      <c r="E1523" s="80">
        <v>7.44</v>
      </c>
    </row>
    <row r="1524" spans="4:5" x14ac:dyDescent="0.3">
      <c r="D1524" s="79">
        <v>39317</v>
      </c>
      <c r="E1524" s="80">
        <v>7.42</v>
      </c>
    </row>
    <row r="1525" spans="4:5" x14ac:dyDescent="0.3">
      <c r="D1525" s="79">
        <v>39324</v>
      </c>
      <c r="E1525" s="80">
        <v>7.32</v>
      </c>
    </row>
    <row r="1526" spans="4:5" x14ac:dyDescent="0.3">
      <c r="D1526" s="79">
        <v>39331</v>
      </c>
      <c r="E1526" s="80">
        <v>7.33</v>
      </c>
    </row>
    <row r="1527" spans="4:5" x14ac:dyDescent="0.3">
      <c r="D1527" s="79">
        <v>39338</v>
      </c>
      <c r="E1527" s="80">
        <v>7.32</v>
      </c>
    </row>
    <row r="1528" spans="4:5" x14ac:dyDescent="0.3">
      <c r="D1528" s="79">
        <v>39345</v>
      </c>
      <c r="E1528" s="80">
        <v>7.37</v>
      </c>
    </row>
    <row r="1529" spans="4:5" x14ac:dyDescent="0.3">
      <c r="D1529" s="79">
        <v>39352</v>
      </c>
      <c r="E1529" s="80">
        <v>7.4</v>
      </c>
    </row>
    <row r="1530" spans="4:5" x14ac:dyDescent="0.3">
      <c r="D1530" s="79">
        <v>39359</v>
      </c>
      <c r="E1530" s="80">
        <v>7.42</v>
      </c>
    </row>
    <row r="1531" spans="4:5" x14ac:dyDescent="0.3">
      <c r="D1531" s="79">
        <v>39366</v>
      </c>
      <c r="E1531" s="80">
        <v>7.44</v>
      </c>
    </row>
    <row r="1532" spans="4:5" x14ac:dyDescent="0.3">
      <c r="D1532" s="79">
        <v>39373</v>
      </c>
      <c r="E1532" s="80">
        <v>7.44</v>
      </c>
    </row>
    <row r="1533" spans="4:5" x14ac:dyDescent="0.3">
      <c r="D1533" s="79">
        <v>39380</v>
      </c>
      <c r="E1533" s="80">
        <v>7.42</v>
      </c>
    </row>
    <row r="1534" spans="4:5" x14ac:dyDescent="0.3">
      <c r="D1534" s="79">
        <v>39387</v>
      </c>
      <c r="E1534" s="80">
        <v>7.55</v>
      </c>
    </row>
    <row r="1535" spans="4:5" x14ac:dyDescent="0.3">
      <c r="D1535" s="79">
        <v>39394</v>
      </c>
      <c r="E1535" s="80">
        <v>7.57</v>
      </c>
    </row>
    <row r="1536" spans="4:5" x14ac:dyDescent="0.3">
      <c r="D1536" s="79">
        <v>39401</v>
      </c>
      <c r="E1536" s="80">
        <v>7.61</v>
      </c>
    </row>
    <row r="1537" spans="4:5" x14ac:dyDescent="0.3">
      <c r="D1537" s="79">
        <v>39408</v>
      </c>
      <c r="E1537" s="80">
        <v>7.64</v>
      </c>
    </row>
    <row r="1538" spans="4:5" x14ac:dyDescent="0.3">
      <c r="D1538" s="79">
        <v>39415</v>
      </c>
      <c r="E1538" s="80">
        <v>7.62</v>
      </c>
    </row>
    <row r="1539" spans="4:5" x14ac:dyDescent="0.3">
      <c r="D1539" s="79">
        <v>39422</v>
      </c>
      <c r="E1539" s="80">
        <v>7.58</v>
      </c>
    </row>
    <row r="1540" spans="4:5" x14ac:dyDescent="0.3">
      <c r="D1540" s="79">
        <v>39429</v>
      </c>
      <c r="E1540" s="80">
        <v>7.58</v>
      </c>
    </row>
    <row r="1541" spans="4:5" x14ac:dyDescent="0.3">
      <c r="D1541" s="79">
        <v>39436</v>
      </c>
      <c r="E1541" s="80">
        <v>7.62</v>
      </c>
    </row>
    <row r="1542" spans="4:5" x14ac:dyDescent="0.3">
      <c r="D1542" s="79">
        <v>39443</v>
      </c>
      <c r="E1542" s="80">
        <v>7.62</v>
      </c>
    </row>
    <row r="1543" spans="4:5" x14ac:dyDescent="0.3">
      <c r="D1543" s="79">
        <v>39450</v>
      </c>
      <c r="E1543" s="80">
        <v>7.63</v>
      </c>
    </row>
    <row r="1544" spans="4:5" x14ac:dyDescent="0.3">
      <c r="D1544" s="79">
        <v>39457</v>
      </c>
      <c r="E1544" s="80">
        <v>7.58</v>
      </c>
    </row>
    <row r="1545" spans="4:5" x14ac:dyDescent="0.3">
      <c r="D1545" s="79">
        <v>39464</v>
      </c>
      <c r="E1545" s="80">
        <v>7.57</v>
      </c>
    </row>
    <row r="1546" spans="4:5" x14ac:dyDescent="0.3">
      <c r="D1546" s="79">
        <v>39471</v>
      </c>
      <c r="E1546" s="80">
        <v>7.56</v>
      </c>
    </row>
    <row r="1547" spans="4:5" x14ac:dyDescent="0.3">
      <c r="D1547" s="79">
        <v>39478</v>
      </c>
      <c r="E1547" s="80">
        <v>7.54</v>
      </c>
    </row>
    <row r="1548" spans="4:5" x14ac:dyDescent="0.3">
      <c r="D1548" s="79">
        <v>39485</v>
      </c>
      <c r="E1548" s="80">
        <v>7.54</v>
      </c>
    </row>
    <row r="1549" spans="4:5" x14ac:dyDescent="0.3">
      <c r="D1549" s="79">
        <v>39492</v>
      </c>
      <c r="E1549" s="80">
        <v>7.49</v>
      </c>
    </row>
    <row r="1550" spans="4:5" x14ac:dyDescent="0.3">
      <c r="D1550" s="79">
        <v>39499</v>
      </c>
      <c r="E1550" s="80">
        <v>7.5</v>
      </c>
    </row>
    <row r="1551" spans="4:5" x14ac:dyDescent="0.3">
      <c r="D1551" s="79">
        <v>39506</v>
      </c>
      <c r="E1551" s="80">
        <v>7.5</v>
      </c>
    </row>
    <row r="1552" spans="4:5" x14ac:dyDescent="0.3">
      <c r="D1552" s="79">
        <v>39513</v>
      </c>
      <c r="E1552" s="80">
        <v>7.46</v>
      </c>
    </row>
    <row r="1553" spans="4:5" x14ac:dyDescent="0.3">
      <c r="D1553" s="79">
        <v>39520</v>
      </c>
      <c r="E1553" s="80">
        <v>7.48</v>
      </c>
    </row>
    <row r="1554" spans="4:5" x14ac:dyDescent="0.3">
      <c r="D1554" s="79">
        <v>39526</v>
      </c>
      <c r="E1554" s="80">
        <v>7.49</v>
      </c>
    </row>
    <row r="1555" spans="4:5" x14ac:dyDescent="0.3">
      <c r="D1555" s="79">
        <v>39534</v>
      </c>
      <c r="E1555" s="80">
        <v>7.46</v>
      </c>
    </row>
    <row r="1556" spans="4:5" x14ac:dyDescent="0.3">
      <c r="D1556" s="79">
        <v>39541</v>
      </c>
      <c r="E1556" s="80">
        <v>7.51</v>
      </c>
    </row>
    <row r="1557" spans="4:5" x14ac:dyDescent="0.3">
      <c r="D1557" s="79">
        <v>39548</v>
      </c>
      <c r="E1557" s="80">
        <v>7.53</v>
      </c>
    </row>
    <row r="1558" spans="4:5" x14ac:dyDescent="0.3">
      <c r="D1558" s="79">
        <v>39555</v>
      </c>
      <c r="E1558" s="80">
        <v>7.54</v>
      </c>
    </row>
    <row r="1559" spans="4:5" x14ac:dyDescent="0.3">
      <c r="D1559" s="79">
        <v>39562</v>
      </c>
      <c r="E1559" s="80">
        <v>7.55</v>
      </c>
    </row>
    <row r="1560" spans="4:5" x14ac:dyDescent="0.3">
      <c r="D1560" s="79">
        <v>39568</v>
      </c>
      <c r="E1560" s="80">
        <v>7.57</v>
      </c>
    </row>
    <row r="1561" spans="4:5" x14ac:dyDescent="0.3">
      <c r="D1561" s="79">
        <v>39576</v>
      </c>
      <c r="E1561" s="80">
        <v>7.57</v>
      </c>
    </row>
    <row r="1562" spans="4:5" x14ac:dyDescent="0.3">
      <c r="D1562" s="79">
        <v>39583</v>
      </c>
      <c r="E1562" s="80">
        <v>7.6</v>
      </c>
    </row>
    <row r="1563" spans="4:5" x14ac:dyDescent="0.3">
      <c r="D1563" s="79">
        <v>39590</v>
      </c>
      <c r="E1563" s="80">
        <v>7.58</v>
      </c>
    </row>
    <row r="1564" spans="4:5" x14ac:dyDescent="0.3">
      <c r="D1564" s="79">
        <v>39597</v>
      </c>
      <c r="E1564" s="80">
        <v>7.62</v>
      </c>
    </row>
    <row r="1565" spans="4:5" x14ac:dyDescent="0.3">
      <c r="D1565" s="79">
        <v>39604</v>
      </c>
      <c r="E1565" s="80">
        <v>7.61</v>
      </c>
    </row>
    <row r="1566" spans="4:5" x14ac:dyDescent="0.3">
      <c r="D1566" s="79">
        <v>39611</v>
      </c>
      <c r="E1566" s="80">
        <v>7.73</v>
      </c>
    </row>
    <row r="1567" spans="4:5" x14ac:dyDescent="0.3">
      <c r="D1567" s="79">
        <v>39618</v>
      </c>
      <c r="E1567" s="80">
        <v>7.79</v>
      </c>
    </row>
    <row r="1568" spans="4:5" x14ac:dyDescent="0.3">
      <c r="D1568" s="79">
        <v>39625</v>
      </c>
      <c r="E1568" s="80">
        <v>8.0399999999999991</v>
      </c>
    </row>
    <row r="1569" spans="4:5" x14ac:dyDescent="0.3">
      <c r="D1569" s="79">
        <v>39632</v>
      </c>
      <c r="E1569" s="80">
        <v>8.11</v>
      </c>
    </row>
    <row r="1570" spans="4:5" x14ac:dyDescent="0.3">
      <c r="D1570" s="79">
        <v>39639</v>
      </c>
      <c r="E1570" s="80">
        <v>8.11</v>
      </c>
    </row>
    <row r="1571" spans="4:5" x14ac:dyDescent="0.3">
      <c r="D1571" s="79">
        <v>39646</v>
      </c>
      <c r="E1571" s="80">
        <v>8.2200000000000006</v>
      </c>
    </row>
    <row r="1572" spans="4:5" x14ac:dyDescent="0.3">
      <c r="D1572" s="79">
        <v>39653</v>
      </c>
      <c r="E1572" s="80">
        <v>8.2799999999999994</v>
      </c>
    </row>
    <row r="1573" spans="4:5" x14ac:dyDescent="0.3">
      <c r="D1573" s="79">
        <v>39660</v>
      </c>
      <c r="E1573" s="80">
        <v>8.32</v>
      </c>
    </row>
    <row r="1574" spans="4:5" x14ac:dyDescent="0.3">
      <c r="D1574" s="79">
        <v>39667</v>
      </c>
      <c r="E1574" s="80">
        <v>8.4</v>
      </c>
    </row>
    <row r="1575" spans="4:5" x14ac:dyDescent="0.3">
      <c r="D1575" s="79">
        <v>39674</v>
      </c>
      <c r="E1575" s="80">
        <v>8.35</v>
      </c>
    </row>
    <row r="1576" spans="4:5" x14ac:dyDescent="0.3">
      <c r="D1576" s="79">
        <v>39681</v>
      </c>
      <c r="E1576" s="80">
        <v>8.32</v>
      </c>
    </row>
    <row r="1577" spans="4:5" x14ac:dyDescent="0.3">
      <c r="D1577" s="79">
        <v>39688</v>
      </c>
      <c r="E1577" s="80">
        <v>8.33</v>
      </c>
    </row>
    <row r="1578" spans="4:5" x14ac:dyDescent="0.3">
      <c r="D1578" s="79">
        <v>39695</v>
      </c>
      <c r="E1578" s="80">
        <v>8.31</v>
      </c>
    </row>
    <row r="1579" spans="4:5" x14ac:dyDescent="0.3">
      <c r="D1579" s="79">
        <v>39702</v>
      </c>
      <c r="E1579" s="80">
        <v>8.31</v>
      </c>
    </row>
    <row r="1580" spans="4:5" x14ac:dyDescent="0.3">
      <c r="D1580" s="79">
        <v>39709</v>
      </c>
      <c r="E1580" s="80">
        <v>8.33</v>
      </c>
    </row>
    <row r="1581" spans="4:5" x14ac:dyDescent="0.3">
      <c r="D1581" s="79">
        <v>39716</v>
      </c>
      <c r="E1581" s="80">
        <v>8.32</v>
      </c>
    </row>
    <row r="1582" spans="4:5" x14ac:dyDescent="0.3">
      <c r="D1582" s="79">
        <v>39723</v>
      </c>
      <c r="E1582" s="80">
        <v>8.2799999999999994</v>
      </c>
    </row>
    <row r="1583" spans="4:5" x14ac:dyDescent="0.3">
      <c r="D1583" s="79">
        <v>39730</v>
      </c>
      <c r="E1583" s="80">
        <v>8.24</v>
      </c>
    </row>
    <row r="1584" spans="4:5" x14ac:dyDescent="0.3">
      <c r="D1584" s="79">
        <v>39737</v>
      </c>
      <c r="E1584" s="80">
        <v>8.06</v>
      </c>
    </row>
    <row r="1585" spans="4:5" x14ac:dyDescent="0.3">
      <c r="D1585" s="79">
        <v>39744</v>
      </c>
      <c r="E1585" s="80">
        <v>8.0500000000000007</v>
      </c>
    </row>
    <row r="1586" spans="4:5" x14ac:dyDescent="0.3">
      <c r="D1586" s="79">
        <v>39751</v>
      </c>
      <c r="E1586" s="80">
        <v>8.02</v>
      </c>
    </row>
    <row r="1587" spans="4:5" x14ac:dyDescent="0.3">
      <c r="D1587" s="79">
        <v>39758</v>
      </c>
      <c r="E1587" s="80">
        <v>7.8</v>
      </c>
    </row>
    <row r="1588" spans="4:5" x14ac:dyDescent="0.3">
      <c r="D1588" s="79">
        <v>39765</v>
      </c>
      <c r="E1588" s="80">
        <v>7.84</v>
      </c>
    </row>
    <row r="1589" spans="4:5" x14ac:dyDescent="0.3">
      <c r="D1589" s="79">
        <v>39772</v>
      </c>
      <c r="E1589" s="80">
        <v>8.06</v>
      </c>
    </row>
    <row r="1590" spans="4:5" x14ac:dyDescent="0.3">
      <c r="D1590" s="79">
        <v>39779</v>
      </c>
      <c r="E1590" s="80">
        <v>8.1199999999999992</v>
      </c>
    </row>
    <row r="1591" spans="4:5" x14ac:dyDescent="0.3">
      <c r="D1591" s="79">
        <v>39786</v>
      </c>
      <c r="E1591" s="80">
        <v>8.1999999999999993</v>
      </c>
    </row>
    <row r="1592" spans="4:5" x14ac:dyDescent="0.3">
      <c r="D1592" s="79">
        <v>39793</v>
      </c>
      <c r="E1592" s="80">
        <v>8.25</v>
      </c>
    </row>
    <row r="1593" spans="4:5" x14ac:dyDescent="0.3">
      <c r="D1593" s="79">
        <v>39800</v>
      </c>
      <c r="E1593" s="80">
        <v>8.25</v>
      </c>
    </row>
    <row r="1594" spans="4:5" x14ac:dyDescent="0.3">
      <c r="D1594" s="79">
        <v>39806</v>
      </c>
      <c r="E1594" s="80">
        <v>8.16</v>
      </c>
    </row>
    <row r="1595" spans="4:5" x14ac:dyDescent="0.3">
      <c r="D1595" s="79">
        <v>39813</v>
      </c>
      <c r="E1595" s="80">
        <v>8.15</v>
      </c>
    </row>
    <row r="1596" spans="4:5" x14ac:dyDescent="0.3">
      <c r="D1596" s="79">
        <v>39821</v>
      </c>
      <c r="E1596" s="80">
        <v>8.14</v>
      </c>
    </row>
    <row r="1597" spans="4:5" x14ac:dyDescent="0.3">
      <c r="D1597" s="79">
        <v>39828</v>
      </c>
      <c r="E1597" s="80">
        <v>7.82</v>
      </c>
    </row>
    <row r="1598" spans="4:5" x14ac:dyDescent="0.3">
      <c r="D1598" s="79">
        <v>39835</v>
      </c>
      <c r="E1598" s="80">
        <v>7.4</v>
      </c>
    </row>
    <row r="1599" spans="4:5" x14ac:dyDescent="0.3">
      <c r="D1599" s="79">
        <v>39842</v>
      </c>
      <c r="E1599" s="80">
        <v>7.28</v>
      </c>
    </row>
    <row r="1600" spans="4:5" x14ac:dyDescent="0.3">
      <c r="D1600" s="79">
        <v>39849</v>
      </c>
      <c r="E1600" s="80">
        <v>7.28</v>
      </c>
    </row>
    <row r="1601" spans="4:5" x14ac:dyDescent="0.3">
      <c r="D1601" s="79">
        <v>39856</v>
      </c>
      <c r="E1601" s="80">
        <v>7.29</v>
      </c>
    </row>
    <row r="1602" spans="4:5" x14ac:dyDescent="0.3">
      <c r="D1602" s="79">
        <v>39863</v>
      </c>
      <c r="E1602" s="80">
        <v>7.28</v>
      </c>
    </row>
    <row r="1603" spans="4:5" x14ac:dyDescent="0.3">
      <c r="D1603" s="79">
        <v>39870</v>
      </c>
      <c r="E1603" s="80">
        <v>7.42</v>
      </c>
    </row>
    <row r="1604" spans="4:5" x14ac:dyDescent="0.3">
      <c r="D1604" s="79">
        <v>39877</v>
      </c>
      <c r="E1604" s="80">
        <v>7.59</v>
      </c>
    </row>
    <row r="1605" spans="4:5" x14ac:dyDescent="0.3">
      <c r="D1605" s="79">
        <v>39884</v>
      </c>
      <c r="E1605" s="80">
        <v>7.46</v>
      </c>
    </row>
    <row r="1606" spans="4:5" x14ac:dyDescent="0.3">
      <c r="D1606" s="79">
        <v>39891</v>
      </c>
      <c r="E1606" s="80">
        <v>7.29</v>
      </c>
    </row>
    <row r="1607" spans="4:5" x14ac:dyDescent="0.3">
      <c r="D1607" s="79">
        <v>39898</v>
      </c>
      <c r="E1607" s="80">
        <v>6.55</v>
      </c>
    </row>
    <row r="1608" spans="4:5" x14ac:dyDescent="0.3">
      <c r="D1608" s="79">
        <v>39905</v>
      </c>
      <c r="E1608" s="80">
        <v>6.34</v>
      </c>
    </row>
    <row r="1609" spans="4:5" x14ac:dyDescent="0.3">
      <c r="D1609" s="79">
        <v>39911</v>
      </c>
      <c r="E1609" s="80">
        <v>6.13</v>
      </c>
    </row>
    <row r="1610" spans="4:5" x14ac:dyDescent="0.3">
      <c r="D1610" s="79">
        <v>39919</v>
      </c>
      <c r="E1610" s="80">
        <v>5.99</v>
      </c>
    </row>
    <row r="1611" spans="4:5" x14ac:dyDescent="0.3">
      <c r="D1611" s="79">
        <v>39926</v>
      </c>
      <c r="E1611" s="80">
        <v>5.76</v>
      </c>
    </row>
    <row r="1612" spans="4:5" x14ac:dyDescent="0.3">
      <c r="D1612" s="79">
        <v>39933</v>
      </c>
      <c r="E1612" s="80">
        <v>5.71</v>
      </c>
    </row>
    <row r="1613" spans="4:5" x14ac:dyDescent="0.3">
      <c r="D1613" s="79">
        <v>39940</v>
      </c>
      <c r="E1613" s="80">
        <v>5.42</v>
      </c>
    </row>
    <row r="1614" spans="4:5" x14ac:dyDescent="0.3">
      <c r="D1614" s="79">
        <v>39947</v>
      </c>
      <c r="E1614" s="80">
        <v>5.37</v>
      </c>
    </row>
    <row r="1615" spans="4:5" x14ac:dyDescent="0.3">
      <c r="D1615" s="79">
        <v>39954</v>
      </c>
      <c r="E1615" s="80">
        <v>5.09</v>
      </c>
    </row>
    <row r="1616" spans="4:5" x14ac:dyDescent="0.3">
      <c r="D1616" s="79">
        <v>39961</v>
      </c>
      <c r="E1616" s="80">
        <v>5.09</v>
      </c>
    </row>
    <row r="1617" spans="4:5" x14ac:dyDescent="0.3">
      <c r="D1617" s="79">
        <v>39968</v>
      </c>
      <c r="E1617" s="80">
        <v>5.09</v>
      </c>
    </row>
    <row r="1618" spans="4:5" x14ac:dyDescent="0.3">
      <c r="D1618" s="79">
        <v>39975</v>
      </c>
      <c r="E1618" s="80">
        <v>5.15</v>
      </c>
    </row>
    <row r="1619" spans="4:5" x14ac:dyDescent="0.3">
      <c r="D1619" s="79">
        <v>39982</v>
      </c>
      <c r="E1619" s="80">
        <v>5.03</v>
      </c>
    </row>
    <row r="1620" spans="4:5" x14ac:dyDescent="0.3">
      <c r="D1620" s="79">
        <v>39989</v>
      </c>
      <c r="E1620" s="80">
        <v>4.83</v>
      </c>
    </row>
    <row r="1621" spans="4:5" x14ac:dyDescent="0.3">
      <c r="D1621" s="79">
        <v>39996</v>
      </c>
      <c r="E1621" s="80">
        <v>4.83</v>
      </c>
    </row>
    <row r="1622" spans="4:5" x14ac:dyDescent="0.3">
      <c r="D1622" s="79">
        <v>40003</v>
      </c>
      <c r="E1622" s="80">
        <v>4.72</v>
      </c>
    </row>
    <row r="1623" spans="4:5" x14ac:dyDescent="0.3">
      <c r="D1623" s="79">
        <v>40010</v>
      </c>
      <c r="E1623" s="80">
        <v>4.59</v>
      </c>
    </row>
    <row r="1624" spans="4:5" x14ac:dyDescent="0.3">
      <c r="D1624" s="79">
        <v>40017</v>
      </c>
      <c r="E1624" s="80">
        <v>4.63</v>
      </c>
    </row>
    <row r="1625" spans="4:5" x14ac:dyDescent="0.3">
      <c r="D1625" s="79">
        <v>40024</v>
      </c>
      <c r="E1625" s="80">
        <v>4.66</v>
      </c>
    </row>
    <row r="1626" spans="4:5" x14ac:dyDescent="0.3">
      <c r="D1626" s="79">
        <v>40031</v>
      </c>
      <c r="E1626" s="80">
        <v>4.6399999999999997</v>
      </c>
    </row>
    <row r="1627" spans="4:5" x14ac:dyDescent="0.3">
      <c r="D1627" s="79">
        <v>40038</v>
      </c>
      <c r="E1627" s="80">
        <v>4.58</v>
      </c>
    </row>
    <row r="1628" spans="4:5" x14ac:dyDescent="0.3">
      <c r="D1628" s="79">
        <v>40045</v>
      </c>
      <c r="E1628" s="80">
        <v>4.58</v>
      </c>
    </row>
    <row r="1629" spans="4:5" x14ac:dyDescent="0.3">
      <c r="D1629" s="79">
        <v>40052</v>
      </c>
      <c r="E1629" s="80">
        <v>4.5599999999999996</v>
      </c>
    </row>
    <row r="1630" spans="4:5" x14ac:dyDescent="0.3">
      <c r="D1630" s="79">
        <v>40059</v>
      </c>
      <c r="E1630" s="80">
        <v>4.57</v>
      </c>
    </row>
    <row r="1631" spans="4:5" x14ac:dyDescent="0.3">
      <c r="D1631" s="79">
        <v>40066</v>
      </c>
      <c r="E1631" s="80">
        <v>4.58</v>
      </c>
    </row>
    <row r="1632" spans="4:5" x14ac:dyDescent="0.3">
      <c r="D1632" s="79">
        <v>40073</v>
      </c>
      <c r="E1632" s="80">
        <v>4.5999999999999996</v>
      </c>
    </row>
    <row r="1633" spans="4:5" x14ac:dyDescent="0.3">
      <c r="D1633" s="79">
        <v>40080</v>
      </c>
      <c r="E1633" s="80">
        <v>4.63</v>
      </c>
    </row>
    <row r="1634" spans="4:5" x14ac:dyDescent="0.3">
      <c r="D1634" s="79">
        <v>40087</v>
      </c>
      <c r="E1634" s="80">
        <v>4.66</v>
      </c>
    </row>
    <row r="1635" spans="4:5" x14ac:dyDescent="0.3">
      <c r="D1635" s="79">
        <v>40094</v>
      </c>
      <c r="E1635" s="80">
        <v>4.63</v>
      </c>
    </row>
    <row r="1636" spans="4:5" x14ac:dyDescent="0.3">
      <c r="D1636" s="79">
        <v>40101</v>
      </c>
      <c r="E1636" s="80">
        <v>4.6399999999999997</v>
      </c>
    </row>
    <row r="1637" spans="4:5" x14ac:dyDescent="0.3">
      <c r="D1637" s="79">
        <v>40108</v>
      </c>
      <c r="E1637" s="80">
        <v>4.63</v>
      </c>
    </row>
    <row r="1638" spans="4:5" x14ac:dyDescent="0.3">
      <c r="D1638" s="79">
        <v>40115</v>
      </c>
      <c r="E1638" s="80">
        <v>4.63</v>
      </c>
    </row>
    <row r="1639" spans="4:5" x14ac:dyDescent="0.3">
      <c r="D1639" s="79">
        <v>40122</v>
      </c>
      <c r="E1639" s="80">
        <v>4.62</v>
      </c>
    </row>
    <row r="1640" spans="4:5" x14ac:dyDescent="0.3">
      <c r="D1640" s="79">
        <v>40129</v>
      </c>
      <c r="E1640" s="80">
        <v>4.6100000000000003</v>
      </c>
    </row>
    <row r="1641" spans="4:5" x14ac:dyDescent="0.3">
      <c r="D1641" s="79">
        <v>40136</v>
      </c>
      <c r="E1641" s="80">
        <v>4.62</v>
      </c>
    </row>
    <row r="1642" spans="4:5" x14ac:dyDescent="0.3">
      <c r="D1642" s="79">
        <v>40143</v>
      </c>
      <c r="E1642" s="80">
        <v>4.59</v>
      </c>
    </row>
    <row r="1643" spans="4:5" x14ac:dyDescent="0.3">
      <c r="D1643" s="79">
        <v>40150</v>
      </c>
      <c r="E1643" s="80">
        <v>4.59</v>
      </c>
    </row>
    <row r="1644" spans="4:5" x14ac:dyDescent="0.3">
      <c r="D1644" s="79">
        <v>40157</v>
      </c>
      <c r="E1644" s="80">
        <v>4.59</v>
      </c>
    </row>
    <row r="1645" spans="4:5" x14ac:dyDescent="0.3">
      <c r="D1645" s="79">
        <v>40164</v>
      </c>
      <c r="E1645" s="80">
        <v>4.6100000000000003</v>
      </c>
    </row>
    <row r="1646" spans="4:5" x14ac:dyDescent="0.3">
      <c r="D1646" s="79">
        <v>40171</v>
      </c>
      <c r="E1646" s="80">
        <v>4.5999999999999996</v>
      </c>
    </row>
    <row r="1647" spans="4:5" x14ac:dyDescent="0.3">
      <c r="D1647" s="79">
        <v>40178</v>
      </c>
      <c r="E1647" s="80">
        <v>4.6100000000000003</v>
      </c>
    </row>
    <row r="1648" spans="4:5" x14ac:dyDescent="0.3">
      <c r="D1648" s="79">
        <v>40185</v>
      </c>
      <c r="E1648" s="80">
        <v>4.6500000000000004</v>
      </c>
    </row>
    <row r="1649" spans="4:5" x14ac:dyDescent="0.3">
      <c r="D1649" s="79">
        <v>40192</v>
      </c>
      <c r="E1649" s="80">
        <v>4.59</v>
      </c>
    </row>
    <row r="1650" spans="4:5" x14ac:dyDescent="0.3">
      <c r="D1650" s="79">
        <v>40199</v>
      </c>
      <c r="E1650" s="80">
        <v>4.6100000000000003</v>
      </c>
    </row>
    <row r="1651" spans="4:5" x14ac:dyDescent="0.3">
      <c r="D1651" s="79">
        <v>40206</v>
      </c>
      <c r="E1651" s="80">
        <v>4.6100000000000003</v>
      </c>
    </row>
    <row r="1652" spans="4:5" x14ac:dyDescent="0.3">
      <c r="D1652" s="79">
        <v>40213</v>
      </c>
      <c r="E1652" s="80">
        <v>4.62</v>
      </c>
    </row>
    <row r="1653" spans="4:5" x14ac:dyDescent="0.3">
      <c r="D1653" s="79">
        <v>40220</v>
      </c>
      <c r="E1653" s="80">
        <v>4.62</v>
      </c>
    </row>
    <row r="1654" spans="4:5" x14ac:dyDescent="0.3">
      <c r="D1654" s="79">
        <v>40227</v>
      </c>
      <c r="E1654" s="80">
        <v>4.6399999999999997</v>
      </c>
    </row>
    <row r="1655" spans="4:5" x14ac:dyDescent="0.3">
      <c r="D1655" s="79">
        <v>40234</v>
      </c>
      <c r="E1655" s="80">
        <v>4.66</v>
      </c>
    </row>
    <row r="1656" spans="4:5" x14ac:dyDescent="0.3">
      <c r="D1656" s="79">
        <v>40241</v>
      </c>
      <c r="E1656" s="80">
        <v>4.66</v>
      </c>
    </row>
    <row r="1657" spans="4:5" x14ac:dyDescent="0.3">
      <c r="D1657" s="79">
        <v>40248</v>
      </c>
      <c r="E1657" s="80">
        <v>4.6399999999999997</v>
      </c>
    </row>
    <row r="1658" spans="4:5" x14ac:dyDescent="0.3">
      <c r="D1658" s="79">
        <v>40255</v>
      </c>
      <c r="E1658" s="80">
        <v>4.62</v>
      </c>
    </row>
    <row r="1659" spans="4:5" x14ac:dyDescent="0.3">
      <c r="D1659" s="79">
        <v>40262</v>
      </c>
      <c r="E1659" s="80">
        <v>4.63</v>
      </c>
    </row>
    <row r="1660" spans="4:5" x14ac:dyDescent="0.3">
      <c r="D1660" s="79">
        <v>40268</v>
      </c>
      <c r="E1660" s="80">
        <v>4.63</v>
      </c>
    </row>
    <row r="1661" spans="4:5" x14ac:dyDescent="0.3">
      <c r="D1661" s="79">
        <v>40276</v>
      </c>
      <c r="E1661" s="80">
        <v>4.6399999999999997</v>
      </c>
    </row>
    <row r="1662" spans="4:5" x14ac:dyDescent="0.3">
      <c r="D1662" s="79">
        <v>40283</v>
      </c>
      <c r="E1662" s="80">
        <v>4.6399999999999997</v>
      </c>
    </row>
    <row r="1663" spans="4:5" x14ac:dyDescent="0.3">
      <c r="D1663" s="79">
        <v>40290</v>
      </c>
      <c r="E1663" s="80">
        <v>4.62</v>
      </c>
    </row>
    <row r="1664" spans="4:5" x14ac:dyDescent="0.3">
      <c r="D1664" s="79">
        <v>40297</v>
      </c>
      <c r="E1664" s="80">
        <v>4.62</v>
      </c>
    </row>
    <row r="1665" spans="4:5" x14ac:dyDescent="0.3">
      <c r="D1665" s="79">
        <v>40304</v>
      </c>
      <c r="E1665" s="80">
        <v>4.62</v>
      </c>
    </row>
    <row r="1666" spans="4:5" x14ac:dyDescent="0.3">
      <c r="D1666" s="79">
        <v>40311</v>
      </c>
      <c r="E1666" s="80">
        <v>4.63</v>
      </c>
    </row>
    <row r="1667" spans="4:5" x14ac:dyDescent="0.3">
      <c r="D1667" s="79">
        <v>40318</v>
      </c>
      <c r="E1667" s="80">
        <v>4.6399999999999997</v>
      </c>
    </row>
    <row r="1668" spans="4:5" x14ac:dyDescent="0.3">
      <c r="D1668" s="79">
        <v>40325</v>
      </c>
      <c r="E1668" s="80">
        <v>4.6500000000000004</v>
      </c>
    </row>
    <row r="1669" spans="4:5" x14ac:dyDescent="0.3">
      <c r="D1669" s="79">
        <v>40332</v>
      </c>
      <c r="E1669" s="80">
        <v>4.6500000000000004</v>
      </c>
    </row>
    <row r="1670" spans="4:5" x14ac:dyDescent="0.3">
      <c r="D1670" s="79">
        <v>40339</v>
      </c>
      <c r="E1670" s="80">
        <v>4.67</v>
      </c>
    </row>
    <row r="1671" spans="4:5" x14ac:dyDescent="0.3">
      <c r="D1671" s="79">
        <v>40346</v>
      </c>
      <c r="E1671" s="80">
        <v>4.6500000000000004</v>
      </c>
    </row>
    <row r="1672" spans="4:5" x14ac:dyDescent="0.3">
      <c r="D1672" s="79">
        <v>40353</v>
      </c>
      <c r="E1672" s="80">
        <v>4.6500000000000004</v>
      </c>
    </row>
    <row r="1673" spans="4:5" x14ac:dyDescent="0.3">
      <c r="D1673" s="79">
        <v>40360</v>
      </c>
      <c r="E1673" s="80">
        <v>4.6399999999999997</v>
      </c>
    </row>
    <row r="1674" spans="4:5" x14ac:dyDescent="0.3">
      <c r="D1674" s="79">
        <v>40367</v>
      </c>
      <c r="E1674" s="80">
        <v>4.6399999999999997</v>
      </c>
    </row>
    <row r="1675" spans="4:5" x14ac:dyDescent="0.3">
      <c r="D1675" s="79">
        <v>40374</v>
      </c>
      <c r="E1675" s="80">
        <v>4.6399999999999997</v>
      </c>
    </row>
    <row r="1676" spans="4:5" x14ac:dyDescent="0.3">
      <c r="D1676" s="79">
        <v>40381</v>
      </c>
      <c r="E1676" s="80">
        <v>4.6500000000000004</v>
      </c>
    </row>
    <row r="1677" spans="4:5" x14ac:dyDescent="0.3">
      <c r="D1677" s="79">
        <v>40388</v>
      </c>
      <c r="E1677" s="80">
        <v>4.6500000000000004</v>
      </c>
    </row>
    <row r="1678" spans="4:5" x14ac:dyDescent="0.3">
      <c r="D1678" s="79">
        <v>40395</v>
      </c>
      <c r="E1678" s="80">
        <v>4.6500000000000004</v>
      </c>
    </row>
    <row r="1679" spans="4:5" x14ac:dyDescent="0.3">
      <c r="D1679" s="79">
        <v>40402</v>
      </c>
      <c r="E1679" s="80">
        <v>4.63</v>
      </c>
    </row>
    <row r="1680" spans="4:5" x14ac:dyDescent="0.3">
      <c r="D1680" s="79">
        <v>40409</v>
      </c>
      <c r="E1680" s="80">
        <v>4.63</v>
      </c>
    </row>
    <row r="1681" spans="4:5" x14ac:dyDescent="0.3">
      <c r="D1681" s="79">
        <v>40416</v>
      </c>
      <c r="E1681" s="80">
        <v>4.63</v>
      </c>
    </row>
    <row r="1682" spans="4:5" x14ac:dyDescent="0.3">
      <c r="D1682" s="79">
        <v>40423</v>
      </c>
      <c r="E1682" s="80">
        <v>4.6399999999999997</v>
      </c>
    </row>
    <row r="1683" spans="4:5" x14ac:dyDescent="0.3">
      <c r="D1683" s="79">
        <v>40430</v>
      </c>
      <c r="E1683" s="80">
        <v>4.63</v>
      </c>
    </row>
    <row r="1684" spans="4:5" x14ac:dyDescent="0.3">
      <c r="D1684" s="79">
        <v>40436</v>
      </c>
      <c r="E1684" s="80">
        <v>4.6100000000000003</v>
      </c>
    </row>
    <row r="1685" spans="4:5" x14ac:dyDescent="0.3">
      <c r="D1685" s="79">
        <v>40444</v>
      </c>
      <c r="E1685" s="80">
        <v>4.58</v>
      </c>
    </row>
    <row r="1686" spans="4:5" x14ac:dyDescent="0.3">
      <c r="D1686" s="79">
        <v>40451</v>
      </c>
      <c r="E1686" s="80">
        <v>4.58</v>
      </c>
    </row>
    <row r="1687" spans="4:5" x14ac:dyDescent="0.3">
      <c r="D1687" s="79">
        <v>40458</v>
      </c>
      <c r="E1687" s="80">
        <v>4.5199999999999996</v>
      </c>
    </row>
    <row r="1688" spans="4:5" x14ac:dyDescent="0.3">
      <c r="D1688" s="79">
        <v>40465</v>
      </c>
      <c r="E1688" s="80">
        <v>4.4800000000000004</v>
      </c>
    </row>
    <row r="1689" spans="4:5" x14ac:dyDescent="0.3">
      <c r="D1689" s="79">
        <v>40472</v>
      </c>
      <c r="E1689" s="80">
        <v>4.2</v>
      </c>
    </row>
    <row r="1690" spans="4:5" x14ac:dyDescent="0.3">
      <c r="D1690" s="79">
        <v>40479</v>
      </c>
      <c r="E1690" s="80">
        <v>4.34</v>
      </c>
    </row>
    <row r="1691" spans="4:5" x14ac:dyDescent="0.3">
      <c r="D1691" s="79">
        <v>40486</v>
      </c>
      <c r="E1691" s="80">
        <v>4.26</v>
      </c>
    </row>
    <row r="1692" spans="4:5" x14ac:dyDescent="0.3">
      <c r="D1692" s="79">
        <v>40493</v>
      </c>
      <c r="E1692" s="80">
        <v>4.13</v>
      </c>
    </row>
    <row r="1693" spans="4:5" x14ac:dyDescent="0.3">
      <c r="D1693" s="79">
        <v>40500</v>
      </c>
      <c r="E1693" s="80">
        <v>4.21</v>
      </c>
    </row>
    <row r="1694" spans="4:5" x14ac:dyDescent="0.3">
      <c r="D1694" s="79">
        <v>40507</v>
      </c>
      <c r="E1694" s="80">
        <v>4.41</v>
      </c>
    </row>
    <row r="1695" spans="4:5" x14ac:dyDescent="0.3">
      <c r="D1695" s="79">
        <v>40514</v>
      </c>
      <c r="E1695" s="80">
        <v>4.5199999999999996</v>
      </c>
    </row>
    <row r="1696" spans="4:5" x14ac:dyDescent="0.3">
      <c r="D1696" s="79">
        <v>40521</v>
      </c>
      <c r="E1696" s="80">
        <v>4.53</v>
      </c>
    </row>
    <row r="1697" spans="4:5" x14ac:dyDescent="0.3">
      <c r="D1697" s="79">
        <v>40528</v>
      </c>
      <c r="E1697" s="80">
        <v>4.41</v>
      </c>
    </row>
    <row r="1698" spans="4:5" x14ac:dyDescent="0.3">
      <c r="D1698" s="79">
        <v>40535</v>
      </c>
      <c r="E1698" s="80">
        <v>4.6100000000000003</v>
      </c>
    </row>
    <row r="1699" spans="4:5" x14ac:dyDescent="0.3">
      <c r="D1699" s="82">
        <v>40542</v>
      </c>
      <c r="E1699" s="83">
        <v>4.58</v>
      </c>
    </row>
    <row r="1700" spans="4:5" x14ac:dyDescent="0.3">
      <c r="D1700" s="81"/>
      <c r="E1700" s="81"/>
    </row>
  </sheetData>
  <mergeCells count="7">
    <mergeCell ref="A111:C112"/>
    <mergeCell ref="G2:G4"/>
    <mergeCell ref="H2:H4"/>
    <mergeCell ref="E2:E4"/>
    <mergeCell ref="D2:D4"/>
    <mergeCell ref="A2:A4"/>
    <mergeCell ref="B2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PAnual</vt:lpstr>
      <vt:lpstr>PMensual</vt:lpstr>
      <vt:lpstr>Fuente Bortz y otros</vt:lpstr>
      <vt:lpstr>Tasas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</dc:creator>
  <cp:lastModifiedBy>sergiomartin007@gmail.com</cp:lastModifiedBy>
  <dcterms:created xsi:type="dcterms:W3CDTF">2017-01-27T00:42:50Z</dcterms:created>
  <dcterms:modified xsi:type="dcterms:W3CDTF">2026-01-03T11:54:25Z</dcterms:modified>
</cp:coreProperties>
</file>