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 Gala\BDH SIGLO XX\PIB\"/>
    </mc:Choice>
  </mc:AlternateContent>
  <bookViews>
    <workbookView xWindow="0" yWindow="0" windowWidth="23040" windowHeight="8256" tabRatio="601"/>
  </bookViews>
  <sheets>
    <sheet name="PIB Real Sectorial 1895-2000 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\A" localSheetId="0">#REF!</definedName>
    <definedName name="\A">#REF!</definedName>
    <definedName name="\S" localSheetId="0">#REF!</definedName>
    <definedName name="\S">#REF!</definedName>
    <definedName name="__123Graph_A" localSheetId="0" hidden="1">#REF!</definedName>
    <definedName name="__123Graph_A" hidden="1">#REF!</definedName>
    <definedName name="__123Graph_AIMPORTS" localSheetId="0" hidden="1">'[1]CA input'!#REF!</definedName>
    <definedName name="__123Graph_AIMPORTS" hidden="1">'[1]CA input'!#REF!</definedName>
    <definedName name="__123Graph_B" localSheetId="0" hidden="1">[2]TOC!#REF!</definedName>
    <definedName name="__123Graph_B" hidden="1">[2]TOC!#REF!</definedName>
    <definedName name="__123Graph_BIMPORTS" localSheetId="0" hidden="1">'[1]CA input'!#REF!</definedName>
    <definedName name="__123Graph_BIMPORTS" hidden="1">'[1]CA input'!#REF!</definedName>
    <definedName name="__123Graph_C" localSheetId="0" hidden="1">[2]TOC!#REF!</definedName>
    <definedName name="__123Graph_C" hidden="1">[2]TOC!#REF!</definedName>
    <definedName name="__123Graph_CIMPORTS" localSheetId="0" hidden="1">#REF!</definedName>
    <definedName name="__123Graph_CIMPORTS" hidden="1">#REF!</definedName>
    <definedName name="__123Graph_D" localSheetId="0" hidden="1">[2]TOC!#REF!</definedName>
    <definedName name="__123Graph_D" hidden="1">[2]TOC!#REF!</definedName>
    <definedName name="__123Graph_E" localSheetId="0" hidden="1">[2]TOC!#REF!</definedName>
    <definedName name="__123Graph_E" hidden="1">[2]TOC!#REF!</definedName>
    <definedName name="__123Graph_F" localSheetId="0" hidden="1">[2]TOC!#REF!</definedName>
    <definedName name="__123Graph_F" hidden="1">[2]TOC!#REF!</definedName>
    <definedName name="__123Graph_X" localSheetId="0" hidden="1">#REF!</definedName>
    <definedName name="__123Graph_X" hidden="1">#REF!</definedName>
    <definedName name="__123Graph_XIMPORTS" localSheetId="0" hidden="1">'[1]CA input'!#REF!</definedName>
    <definedName name="__123Graph_XIMPORTS" hidden="1">'[1]CA input'!#REF!</definedName>
    <definedName name="_1__123Graph_AFIG_D" localSheetId="0" hidden="1">#REF!</definedName>
    <definedName name="_1__123Graph_AFIG_D" hidden="1">#REF!</definedName>
    <definedName name="_2__123Graph_AGROWTH_CPI" localSheetId="0" hidden="1">[3]Data!#REF!</definedName>
    <definedName name="_2__123Graph_AGROWTH_CPI" hidden="1">[3]Data!#REF!</definedName>
    <definedName name="_3__123Graph_ATERMS_OF_TRADE" localSheetId="0" hidden="1">#REF!</definedName>
    <definedName name="_3__123Graph_ATERMS_OF_TRADE" hidden="1">#REF!</definedName>
    <definedName name="_4__123Graph_BTERMS_OF_TRADE" localSheetId="0" hidden="1">#REF!</definedName>
    <definedName name="_4__123Graph_BTERMS_OF_TRADE" hidden="1">#REF!</definedName>
    <definedName name="_5__123Graph_DGROWTH_CPI" localSheetId="0" hidden="1">[3]Data!#REF!</definedName>
    <definedName name="_5__123Graph_DGROWTH_CPI" hidden="1">[3]Data!#REF!</definedName>
    <definedName name="_6__123Graph_XFIG_D" localSheetId="0" hidden="1">#REF!</definedName>
    <definedName name="_6__123Graph_XFIG_D" hidden="1">#REF!</definedName>
    <definedName name="_7__123Graph_XTERMS_OF_TRADE" localSheetId="0" hidden="1">#REF!</definedName>
    <definedName name="_7__123Graph_XTERMS_OF_TRADE" hidden="1">#REF!</definedName>
    <definedName name="_Fill" localSheetId="0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0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ACTIVATE" localSheetId="0">#REF!</definedName>
    <definedName name="ACTIVATE">#REF!</definedName>
    <definedName name="_xlnm.Print_Area" localSheetId="0">#REF!</definedName>
    <definedName name="_xlnm.Print_Area">#REF!</definedName>
    <definedName name="ASSUMPT" localSheetId="0">#REF!</definedName>
    <definedName name="ASSUMPT">#REF!</definedName>
    <definedName name="ASSUMPTIONS" localSheetId="0">#REF!</definedName>
    <definedName name="ASSUMPTIONS">#REF!</definedName>
    <definedName name="basicdata1" localSheetId="0">#REF!</definedName>
    <definedName name="basicdata1">#REF!</definedName>
    <definedName name="basicdata2" localSheetId="0">#REF!</definedName>
    <definedName name="basicdata2">#REF!</definedName>
    <definedName name="BCA_NGDP">[5]Q6!$E$10:$AH$10</definedName>
    <definedName name="BMG">[5]Q6!$E$27:$AH$27</definedName>
    <definedName name="BOP" localSheetId="0">#REF!</definedName>
    <definedName name="BOP">#REF!</definedName>
    <definedName name="BXG">[5]Q6!$E$19:$AH$19</definedName>
    <definedName name="CAPITAL" localSheetId="0">#REF!</definedName>
    <definedName name="CAPITAL">#REF!</definedName>
    <definedName name="CARGO_BY_TYPE" localSheetId="0">'[6]Table No.18-Exports goods+servi'!#REF!</definedName>
    <definedName name="CARGO_BY_TYPE">'[6]Table No.18-Exports goods+servi'!#REF!</definedName>
    <definedName name="CCode">[7]Codes!$A$2</definedName>
    <definedName name="CENTRALG" localSheetId="0">#REF!</definedName>
    <definedName name="CENTRALG">#REF!</definedName>
    <definedName name="CFLOW" localSheetId="0">#REF!</definedName>
    <definedName name="CFLOW">#REF!</definedName>
    <definedName name="chart1" localSheetId="0">#REF!</definedName>
    <definedName name="chart1">#REF!</definedName>
    <definedName name="Chart11" localSheetId="0">#REF!</definedName>
    <definedName name="Chart11">#REF!</definedName>
    <definedName name="chart2" localSheetId="0">#REF!</definedName>
    <definedName name="chart2">#REF!</definedName>
    <definedName name="Chart22" localSheetId="0">#REF!</definedName>
    <definedName name="Chart22">#REF!</definedName>
    <definedName name="COUNTER" localSheetId="0">#REF!</definedName>
    <definedName name="COUNTER">#REF!</definedName>
    <definedName name="CurrVintage">[8]Current!$D$66</definedName>
    <definedName name="Date">[7]Current!$D$67</definedName>
    <definedName name="DEBT" localSheetId="0">#REF!</definedName>
    <definedName name="DEBT">#REF!</definedName>
    <definedName name="Discount_NC" localSheetId="0">[9]NPV_base!#REF!</definedName>
    <definedName name="Discount_NC">[9]NPV_base!#REF!</definedName>
    <definedName name="DiscountRate" localSheetId="0">#REF!</definedName>
    <definedName name="DiscountRate">#REF!</definedName>
    <definedName name="empty" localSheetId="0">[1]Micro!#REF!</definedName>
    <definedName name="empty">[1]Micro!#REF!</definedName>
    <definedName name="ergferger" localSheetId="0" hidden="1">{"Main Economic Indicators",#N/A,FALSE,"C"}</definedName>
    <definedName name="ergferger" hidden="1">{"Main Economic Indicators",#N/A,FALSE,"C"}</definedName>
    <definedName name="EX_IMP" localSheetId="0">#REF!</definedName>
    <definedName name="EX_IMP">#REF!</definedName>
    <definedName name="GCB_NGDP">[5]Q4!$E$19:$AH$19</definedName>
    <definedName name="GGB_NGDP">[5]Q4!$E$41:$AH$41</definedName>
    <definedName name="Grace_NC" localSheetId="0">[9]NPV_base!#REF!</definedName>
    <definedName name="Grace_NC">[9]NPV_base!#REF!</definedName>
    <definedName name="IMPORT" localSheetId="0">#REF!</definedName>
    <definedName name="IMPORT">#REF!</definedName>
    <definedName name="IN_OUT" localSheetId="0">#REF!</definedName>
    <definedName name="IN_OUT">#REF!</definedName>
    <definedName name="IN1_" localSheetId="0">#REF!</definedName>
    <definedName name="IN1_">#REF!</definedName>
    <definedName name="Interest_NC" localSheetId="0">[9]NPV_base!#REF!</definedName>
    <definedName name="Interest_NC">[9]NPV_base!#REF!</definedName>
    <definedName name="InterestRate" localSheetId="0">#REF!</definedName>
    <definedName name="InterestRate">#REF!</definedName>
    <definedName name="LUR">[5]Q3!$E$16:$AH$16</definedName>
    <definedName name="MACRO" localSheetId="0">#REF!</definedName>
    <definedName name="MACRO">#REF!</definedName>
    <definedName name="Maturity_NC" localSheetId="0">[9]NPV_base!#REF!</definedName>
    <definedName name="Maturity_NC">[9]NPV_base!#REF!</definedName>
    <definedName name="MCV">[10]Q2!$E$101:$AH$101</definedName>
    <definedName name="MIDDLE" localSheetId="0">#REF!</definedName>
    <definedName name="MIDDLE">#REF!</definedName>
    <definedName name="NGDP">[10]Q2!$E$54:$AH$54</definedName>
    <definedName name="NGDP_RG">[5]Q1!$E$51:$AH$51</definedName>
    <definedName name="OnShow" localSheetId="0">[11]!OnShow</definedName>
    <definedName name="OnShow">[11]!OnShow</definedName>
    <definedName name="PCPIG">[5]Q3!$E$26:$AH$26</definedName>
    <definedName name="PRICES" localSheetId="0">#REF!</definedName>
    <definedName name="PRICES">#REF!</definedName>
    <definedName name="PSECTOR" localSheetId="0">#REF!</definedName>
    <definedName name="PSECTOR">#REF!</definedName>
    <definedName name="REDB1" localSheetId="0">#REF!</definedName>
    <definedName name="REDB1">#REF!</definedName>
    <definedName name="REDB2" localSheetId="0">#REF!</definedName>
    <definedName name="REDB2">#REF!</definedName>
    <definedName name="REDB3" localSheetId="0">#REF!</definedName>
    <definedName name="REDB3">#REF!</definedName>
    <definedName name="REDB4" localSheetId="0">#REF!</definedName>
    <definedName name="REDB4">#REF!</definedName>
    <definedName name="REDB5" localSheetId="0">#REF!</definedName>
    <definedName name="REDB5">#REF!</definedName>
    <definedName name="REDB6" localSheetId="0">#REF!</definedName>
    <definedName name="REDB6">#REF!</definedName>
    <definedName name="REDB7" localSheetId="0">#REF!</definedName>
    <definedName name="REDB7">#REF!</definedName>
    <definedName name="REDB8" localSheetId="0">#REF!</definedName>
    <definedName name="REDB8">#REF!</definedName>
    <definedName name="REDB9" localSheetId="0">#REF!</definedName>
    <definedName name="REDB9">#REF!</definedName>
    <definedName name="REDF1" localSheetId="0">#REF!</definedName>
    <definedName name="REDF1">#REF!</definedName>
    <definedName name="REDF2" localSheetId="0">#REF!</definedName>
    <definedName name="REDF2">#REF!</definedName>
    <definedName name="REDF3" localSheetId="0">#REF!</definedName>
    <definedName name="REDF3">#REF!</definedName>
    <definedName name="REDF4" localSheetId="0">#REF!</definedName>
    <definedName name="REDF4">#REF!</definedName>
    <definedName name="REDF5" localSheetId="0">#REF!</definedName>
    <definedName name="REDF5">#REF!</definedName>
    <definedName name="REDF6" localSheetId="0">#REF!</definedName>
    <definedName name="REDF6">#REF!</definedName>
    <definedName name="REDF7" localSheetId="0">#REF!</definedName>
    <definedName name="REDF7">#REF!</definedName>
    <definedName name="rtre" localSheetId="0" hidden="1">{"Main Economic Indicators",#N/A,FALSE,"C"}</definedName>
    <definedName name="rtre" hidden="1">{"Main Economic Indicators",#N/A,FALSE,"C"}</definedName>
    <definedName name="SELECT" localSheetId="0">#REF!</definedName>
    <definedName name="SELECT">#REF!</definedName>
    <definedName name="SERV" localSheetId="0">#REF!</definedName>
    <definedName name="SERV">#REF!</definedName>
    <definedName name="STOP" localSheetId="0">#REF!</definedName>
    <definedName name="STOP">#REF!</definedName>
    <definedName name="Table1" localSheetId="0">#REF!</definedName>
    <definedName name="Table1">#REF!</definedName>
    <definedName name="table19" localSheetId="0">#REF!</definedName>
    <definedName name="table19">#REF!</definedName>
    <definedName name="table2" localSheetId="0">#REF!</definedName>
    <definedName name="table2">#REF!</definedName>
    <definedName name="Table20" localSheetId="0">#REF!</definedName>
    <definedName name="Table20">#REF!</definedName>
    <definedName name="Table21" localSheetId="0">#REF!</definedName>
    <definedName name="Table21">#REF!</definedName>
    <definedName name="Table22" localSheetId="0">#REF!</definedName>
    <definedName name="Table22">#REF!</definedName>
    <definedName name="Table222" localSheetId="0">#REF!</definedName>
    <definedName name="Table222">#REF!</definedName>
    <definedName name="Table23a" localSheetId="0">#REF!</definedName>
    <definedName name="Table23a">#REF!</definedName>
    <definedName name="Table23b" localSheetId="0">#REF!</definedName>
    <definedName name="Table23b">#REF!</definedName>
    <definedName name="Table25" localSheetId="0">#REF!</definedName>
    <definedName name="Table25">#REF!</definedName>
    <definedName name="Table25a" localSheetId="0">#REF!</definedName>
    <definedName name="Table25a">#REF!</definedName>
    <definedName name="Table25b" localSheetId="0">#REF!</definedName>
    <definedName name="Table25b">#REF!</definedName>
    <definedName name="Table26a" localSheetId="0">#REF!</definedName>
    <definedName name="Table26a">#REF!</definedName>
    <definedName name="Table26b" localSheetId="0">#REF!</definedName>
    <definedName name="Table26b">#REF!</definedName>
    <definedName name="table3" localSheetId="0">#REF!</definedName>
    <definedName name="table3">#REF!</definedName>
    <definedName name="table333" localSheetId="0">#REF!</definedName>
    <definedName name="table333">#REF!</definedName>
    <definedName name="table4" localSheetId="0">#REF!</definedName>
    <definedName name="table4">#REF!</definedName>
    <definedName name="table444" localSheetId="0">#REF!</definedName>
    <definedName name="table444">#REF!</definedName>
    <definedName name="table5" localSheetId="0">#REF!</definedName>
    <definedName name="table5">#REF!</definedName>
    <definedName name="table555" localSheetId="0">#REF!</definedName>
    <definedName name="table555">#REF!</definedName>
    <definedName name="_xlnm.Print_Titles">[12]Q5!$A$1:$C$65536,[12]Q5!$A$1:$IV$7</definedName>
    <definedName name="TMG_RPCH">[5]Q5!$E$40:$AH$40</definedName>
    <definedName name="TRISM" localSheetId="0">#REF!</definedName>
    <definedName name="TRISM">#REF!</definedName>
    <definedName name="TXG_RPCH">[5]Q5!$E$32:$AH$32</definedName>
    <definedName name="wrn.Main._.Economic._.Indicators." localSheetId="0" hidden="1">{"Main Economic Indicators",#N/A,FALSE,"C"}</definedName>
    <definedName name="wrn.Main._.Economic._.Indicators." hidden="1">{"Main Economic Indicators",#N/A,FALSE,"C"}</definedName>
    <definedName name="XGS" localSheetId="0">#REF!</definedName>
    <definedName name="XGS">#REF!</definedName>
    <definedName name="xxWRS_1" localSheetId="0">#REF!</definedName>
    <definedName name="xxWRS_1">#REF!</definedName>
    <definedName name="xxWRS_2" localSheetId="0">#REF!</definedName>
    <definedName name="xxWRS_2">#REF!</definedName>
    <definedName name="xxWRS_3" localSheetId="0">#REF!</definedName>
    <definedName name="xxWRS_3">#REF!</definedName>
    <definedName name="xxWRS_4" localSheetId="0">#REF!</definedName>
    <definedName name="xxWRS_4">#REF!</definedName>
    <definedName name="xxWRS_5" localSheetId="0">#REF!</definedName>
    <definedName name="xxWRS_5">#REF!</definedName>
    <definedName name="xxWRS_6" localSheetId="0">#REF!</definedName>
    <definedName name="xxWRS_6">#REF!</definedName>
    <definedName name="xxWRS_7" localSheetId="0">#REF!</definedName>
    <definedName name="xxWRS_7">#REF!</definedName>
    <definedName name="Year" localSheetId="0">#REF!</definedName>
    <definedName name="Year">#REF!</definedName>
    <definedName name="Z_1A8C061B_2301_11D3_BFD1_000039E37209_.wvu.Cols" localSheetId="0" hidden="1">#REF!,#REF!,#REF!</definedName>
    <definedName name="Z_1A8C061B_2301_11D3_BFD1_000039E37209_.wvu.Cols" hidden="1">#REF!,#REF!,#REF!</definedName>
    <definedName name="Z_1A8C061B_2301_11D3_BFD1_000039E37209_.wvu.Rows" localSheetId="0" hidden="1">#REF!,#REF!,#REF!</definedName>
    <definedName name="Z_1A8C061B_2301_11D3_BFD1_000039E37209_.wvu.Rows" hidden="1">#REF!,#REF!,#REF!</definedName>
    <definedName name="Z_1A8C061C_2301_11D3_BFD1_000039E37209_.wvu.Cols" localSheetId="0" hidden="1">#REF!,#REF!,#REF!</definedName>
    <definedName name="Z_1A8C061C_2301_11D3_BFD1_000039E37209_.wvu.Cols" hidden="1">#REF!,#REF!,#REF!</definedName>
    <definedName name="Z_1A8C061C_2301_11D3_BFD1_000039E37209_.wvu.Rows" localSheetId="0" hidden="1">#REF!,#REF!,#REF!</definedName>
    <definedName name="Z_1A8C061C_2301_11D3_BFD1_000039E37209_.wvu.Rows" hidden="1">#REF!,#REF!,#REF!</definedName>
    <definedName name="Z_1A8C061E_2301_11D3_BFD1_000039E37209_.wvu.Cols" localSheetId="0" hidden="1">#REF!,#REF!,#REF!</definedName>
    <definedName name="Z_1A8C061E_2301_11D3_BFD1_000039E37209_.wvu.Cols" hidden="1">#REF!,#REF!,#REF!</definedName>
    <definedName name="Z_1A8C061E_2301_11D3_BFD1_000039E37209_.wvu.Rows" localSheetId="0" hidden="1">#REF!,#REF!,#REF!</definedName>
    <definedName name="Z_1A8C061E_2301_11D3_BFD1_000039E37209_.wvu.Rows" hidden="1">#REF!,#REF!,#REF!</definedName>
    <definedName name="Z_1A8C061F_2301_11D3_BFD1_000039E37209_.wvu.Cols" localSheetId="0" hidden="1">#REF!,#REF!,#REF!</definedName>
    <definedName name="Z_1A8C061F_2301_11D3_BFD1_000039E37209_.wvu.Cols" hidden="1">#REF!,#REF!,#REF!</definedName>
    <definedName name="Z_1A8C061F_2301_11D3_BFD1_000039E37209_.wvu.Rows" localSheetId="0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22" i="2" l="1"/>
  <c r="O203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3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30" i="2"/>
  <c r="I331" i="2"/>
  <c r="I332" i="2"/>
  <c r="H227" i="2"/>
  <c r="H228" i="2"/>
  <c r="H229" i="2"/>
  <c r="H230" i="2"/>
  <c r="H231" i="2"/>
  <c r="H232" i="2"/>
  <c r="H233" i="2"/>
  <c r="H234" i="2"/>
  <c r="H235" i="2"/>
  <c r="H236" i="2"/>
  <c r="H237" i="2"/>
  <c r="H238" i="2"/>
  <c r="H239" i="2"/>
  <c r="H240" i="2"/>
  <c r="H241" i="2"/>
  <c r="H242" i="2"/>
  <c r="H243" i="2"/>
  <c r="H244" i="2"/>
  <c r="H245" i="2"/>
  <c r="H246" i="2"/>
  <c r="H247" i="2"/>
  <c r="H248" i="2"/>
  <c r="H249" i="2"/>
  <c r="H250" i="2"/>
  <c r="H251" i="2"/>
  <c r="H252" i="2"/>
  <c r="H253" i="2"/>
  <c r="H254" i="2"/>
  <c r="H255" i="2"/>
  <c r="H256" i="2"/>
  <c r="H257" i="2"/>
  <c r="H258" i="2"/>
  <c r="H259" i="2"/>
  <c r="H260" i="2"/>
  <c r="H261" i="2"/>
  <c r="H262" i="2"/>
  <c r="H263" i="2"/>
  <c r="H264" i="2"/>
  <c r="H265" i="2"/>
  <c r="H266" i="2"/>
  <c r="H267" i="2"/>
  <c r="H268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301" i="2"/>
  <c r="H302" i="2"/>
  <c r="H303" i="2"/>
  <c r="H304" i="2"/>
  <c r="H305" i="2"/>
  <c r="H306" i="2"/>
  <c r="H307" i="2"/>
  <c r="H308" i="2"/>
  <c r="H309" i="2"/>
  <c r="H310" i="2"/>
  <c r="H311" i="2"/>
  <c r="H312" i="2"/>
  <c r="H313" i="2"/>
  <c r="H316" i="2"/>
  <c r="H318" i="2"/>
  <c r="H319" i="2"/>
  <c r="H320" i="2"/>
  <c r="H321" i="2"/>
  <c r="H323" i="2"/>
  <c r="H325" i="2"/>
  <c r="H326" i="2"/>
  <c r="H327" i="2"/>
  <c r="H328" i="2"/>
  <c r="H329" i="2"/>
  <c r="H330" i="2"/>
  <c r="H331" i="2"/>
  <c r="E312" i="2"/>
  <c r="F312" i="2"/>
  <c r="G312" i="2"/>
  <c r="E313" i="2"/>
  <c r="F313" i="2"/>
  <c r="G313" i="2"/>
  <c r="E314" i="2"/>
  <c r="F314" i="2"/>
  <c r="G314" i="2"/>
  <c r="E315" i="2"/>
  <c r="F315" i="2"/>
  <c r="G315" i="2"/>
  <c r="E316" i="2"/>
  <c r="F316" i="2"/>
  <c r="G316" i="2"/>
  <c r="E317" i="2"/>
  <c r="F317" i="2"/>
  <c r="G317" i="2"/>
  <c r="E318" i="2"/>
  <c r="F318" i="2"/>
  <c r="G318" i="2"/>
  <c r="C322" i="2" l="1"/>
  <c r="E322" i="2"/>
  <c r="F322" i="2"/>
  <c r="G322" i="2"/>
  <c r="J322" i="2"/>
  <c r="K322" i="2"/>
  <c r="L322" i="2"/>
  <c r="P309" i="2"/>
  <c r="P311" i="2"/>
  <c r="P323" i="2"/>
  <c r="O305" i="2"/>
  <c r="N331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C243" i="2"/>
  <c r="E243" i="2"/>
  <c r="F243" i="2"/>
  <c r="G243" i="2"/>
  <c r="J243" i="2"/>
  <c r="K243" i="2"/>
  <c r="L243" i="2"/>
  <c r="M243" i="2"/>
  <c r="C244" i="2"/>
  <c r="E244" i="2"/>
  <c r="F244" i="2"/>
  <c r="G244" i="2"/>
  <c r="J244" i="2"/>
  <c r="K244" i="2"/>
  <c r="L244" i="2"/>
  <c r="M244" i="2"/>
  <c r="C245" i="2"/>
  <c r="E245" i="2"/>
  <c r="F245" i="2"/>
  <c r="G245" i="2"/>
  <c r="J245" i="2"/>
  <c r="K245" i="2"/>
  <c r="L245" i="2"/>
  <c r="M245" i="2"/>
  <c r="C246" i="2"/>
  <c r="E246" i="2"/>
  <c r="F246" i="2"/>
  <c r="G246" i="2"/>
  <c r="J246" i="2"/>
  <c r="K246" i="2"/>
  <c r="L246" i="2"/>
  <c r="M246" i="2"/>
  <c r="C247" i="2"/>
  <c r="E247" i="2"/>
  <c r="F247" i="2"/>
  <c r="G247" i="2"/>
  <c r="J247" i="2"/>
  <c r="K247" i="2"/>
  <c r="L247" i="2"/>
  <c r="M247" i="2"/>
  <c r="C248" i="2"/>
  <c r="E248" i="2"/>
  <c r="F248" i="2"/>
  <c r="G248" i="2"/>
  <c r="J248" i="2"/>
  <c r="K248" i="2"/>
  <c r="L248" i="2"/>
  <c r="M248" i="2"/>
  <c r="C249" i="2"/>
  <c r="E249" i="2"/>
  <c r="F249" i="2"/>
  <c r="G249" i="2"/>
  <c r="J249" i="2"/>
  <c r="K249" i="2"/>
  <c r="L249" i="2"/>
  <c r="M249" i="2"/>
  <c r="C250" i="2"/>
  <c r="E250" i="2"/>
  <c r="F250" i="2"/>
  <c r="G250" i="2"/>
  <c r="J250" i="2"/>
  <c r="K250" i="2"/>
  <c r="L250" i="2"/>
  <c r="M250" i="2"/>
  <c r="C251" i="2"/>
  <c r="E251" i="2"/>
  <c r="F251" i="2"/>
  <c r="G251" i="2"/>
  <c r="J251" i="2"/>
  <c r="K251" i="2"/>
  <c r="L251" i="2"/>
  <c r="M251" i="2"/>
  <c r="C252" i="2"/>
  <c r="E252" i="2"/>
  <c r="F252" i="2"/>
  <c r="G252" i="2"/>
  <c r="J252" i="2"/>
  <c r="K252" i="2"/>
  <c r="L252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C302" i="2"/>
  <c r="L302" i="2"/>
  <c r="M302" i="2"/>
  <c r="C303" i="2"/>
  <c r="D303" i="2"/>
  <c r="E303" i="2"/>
  <c r="F303" i="2"/>
  <c r="G303" i="2"/>
  <c r="O303" i="2" s="1"/>
  <c r="J303" i="2"/>
  <c r="P303" i="2" s="1"/>
  <c r="K303" i="2"/>
  <c r="L303" i="2"/>
  <c r="M303" i="2"/>
  <c r="C304" i="2"/>
  <c r="D304" i="2"/>
  <c r="E304" i="2"/>
  <c r="F304" i="2"/>
  <c r="G304" i="2"/>
  <c r="J304" i="2"/>
  <c r="K304" i="2"/>
  <c r="L304" i="2"/>
  <c r="M304" i="2"/>
  <c r="C305" i="2"/>
  <c r="D305" i="2"/>
  <c r="E305" i="2"/>
  <c r="F305" i="2"/>
  <c r="G305" i="2"/>
  <c r="J305" i="2"/>
  <c r="K305" i="2"/>
  <c r="L305" i="2"/>
  <c r="M305" i="2"/>
  <c r="C306" i="2"/>
  <c r="D306" i="2"/>
  <c r="E306" i="2"/>
  <c r="F306" i="2"/>
  <c r="G306" i="2"/>
  <c r="J306" i="2"/>
  <c r="K306" i="2"/>
  <c r="L306" i="2"/>
  <c r="M306" i="2"/>
  <c r="C307" i="2"/>
  <c r="D307" i="2"/>
  <c r="E307" i="2"/>
  <c r="F307" i="2"/>
  <c r="G307" i="2"/>
  <c r="J307" i="2"/>
  <c r="P307" i="2" s="1"/>
  <c r="K307" i="2"/>
  <c r="L307" i="2"/>
  <c r="M307" i="2"/>
  <c r="C308" i="2"/>
  <c r="D308" i="2"/>
  <c r="E308" i="2"/>
  <c r="F308" i="2"/>
  <c r="G308" i="2"/>
  <c r="J308" i="2"/>
  <c r="K308" i="2"/>
  <c r="L308" i="2"/>
  <c r="M308" i="2"/>
  <c r="C309" i="2"/>
  <c r="D309" i="2"/>
  <c r="E309" i="2"/>
  <c r="F309" i="2"/>
  <c r="G309" i="2"/>
  <c r="J309" i="2"/>
  <c r="K309" i="2"/>
  <c r="L309" i="2"/>
  <c r="M309" i="2"/>
  <c r="C310" i="2"/>
  <c r="D310" i="2"/>
  <c r="E310" i="2"/>
  <c r="F310" i="2"/>
  <c r="G310" i="2"/>
  <c r="J310" i="2"/>
  <c r="K310" i="2"/>
  <c r="L310" i="2"/>
  <c r="M310" i="2"/>
  <c r="C311" i="2"/>
  <c r="D311" i="2"/>
  <c r="E311" i="2"/>
  <c r="F311" i="2"/>
  <c r="G311" i="2"/>
  <c r="J311" i="2"/>
  <c r="K311" i="2"/>
  <c r="L311" i="2"/>
  <c r="M311" i="2"/>
  <c r="C312" i="2"/>
  <c r="D312" i="2"/>
  <c r="J312" i="2"/>
  <c r="K312" i="2"/>
  <c r="L312" i="2"/>
  <c r="M312" i="2"/>
  <c r="C313" i="2"/>
  <c r="D313" i="2"/>
  <c r="J313" i="2"/>
  <c r="P313" i="2" s="1"/>
  <c r="K313" i="2"/>
  <c r="L313" i="2"/>
  <c r="C314" i="2"/>
  <c r="D314" i="2"/>
  <c r="O314" i="2" s="1"/>
  <c r="J314" i="2"/>
  <c r="K314" i="2"/>
  <c r="L314" i="2"/>
  <c r="C315" i="2"/>
  <c r="D315" i="2"/>
  <c r="O315" i="2" s="1"/>
  <c r="J315" i="2"/>
  <c r="K315" i="2"/>
  <c r="L315" i="2"/>
  <c r="C316" i="2"/>
  <c r="D316" i="2"/>
  <c r="O316" i="2" s="1"/>
  <c r="J316" i="2"/>
  <c r="K316" i="2"/>
  <c r="L316" i="2"/>
  <c r="C317" i="2"/>
  <c r="D317" i="2"/>
  <c r="O317" i="2" s="1"/>
  <c r="J317" i="2"/>
  <c r="K317" i="2"/>
  <c r="L317" i="2"/>
  <c r="C318" i="2"/>
  <c r="D318" i="2"/>
  <c r="O318" i="2" s="1"/>
  <c r="J318" i="2"/>
  <c r="K318" i="2"/>
  <c r="L318" i="2"/>
  <c r="N318" i="2"/>
  <c r="C319" i="2"/>
  <c r="D319" i="2"/>
  <c r="O319" i="2" s="1"/>
  <c r="E319" i="2"/>
  <c r="F319" i="2"/>
  <c r="G319" i="2"/>
  <c r="J319" i="2"/>
  <c r="K319" i="2"/>
  <c r="L319" i="2"/>
  <c r="C320" i="2"/>
  <c r="D320" i="2"/>
  <c r="E320" i="2"/>
  <c r="F320" i="2"/>
  <c r="G320" i="2"/>
  <c r="J320" i="2"/>
  <c r="K320" i="2"/>
  <c r="L320" i="2"/>
  <c r="P320" i="2" s="1"/>
  <c r="N320" i="2"/>
  <c r="C321" i="2"/>
  <c r="D321" i="2"/>
  <c r="E321" i="2"/>
  <c r="F321" i="2"/>
  <c r="G321" i="2"/>
  <c r="N321" i="2"/>
  <c r="J321" i="2"/>
  <c r="K321" i="2"/>
  <c r="L321" i="2"/>
  <c r="C323" i="2"/>
  <c r="D323" i="2"/>
  <c r="E323" i="2"/>
  <c r="F323" i="2"/>
  <c r="G323" i="2"/>
  <c r="J323" i="2"/>
  <c r="K323" i="2"/>
  <c r="L323" i="2"/>
  <c r="N323" i="2"/>
  <c r="C324" i="2"/>
  <c r="D324" i="2"/>
  <c r="E324" i="2"/>
  <c r="F324" i="2"/>
  <c r="G324" i="2"/>
  <c r="J324" i="2"/>
  <c r="K324" i="2"/>
  <c r="L324" i="2"/>
  <c r="C325" i="2"/>
  <c r="D325" i="2"/>
  <c r="E325" i="2"/>
  <c r="F325" i="2"/>
  <c r="G325" i="2"/>
  <c r="J325" i="2"/>
  <c r="K325" i="2"/>
  <c r="L325" i="2"/>
  <c r="C326" i="2"/>
  <c r="D326" i="2"/>
  <c r="E326" i="2"/>
  <c r="F326" i="2"/>
  <c r="G326" i="2"/>
  <c r="J326" i="2"/>
  <c r="K326" i="2"/>
  <c r="L326" i="2"/>
  <c r="P326" i="2" s="1"/>
  <c r="C327" i="2"/>
  <c r="D327" i="2"/>
  <c r="E327" i="2"/>
  <c r="F327" i="2"/>
  <c r="G327" i="2"/>
  <c r="O327" i="2" s="1"/>
  <c r="J327" i="2"/>
  <c r="P327" i="2" s="1"/>
  <c r="K327" i="2"/>
  <c r="L327" i="2"/>
  <c r="C328" i="2"/>
  <c r="D328" i="2"/>
  <c r="E328" i="2"/>
  <c r="F328" i="2"/>
  <c r="G328" i="2"/>
  <c r="J328" i="2"/>
  <c r="K328" i="2"/>
  <c r="L328" i="2"/>
  <c r="C329" i="2"/>
  <c r="D329" i="2"/>
  <c r="E329" i="2"/>
  <c r="F329" i="2"/>
  <c r="G329" i="2"/>
  <c r="J329" i="2"/>
  <c r="P329" i="2" s="1"/>
  <c r="K329" i="2"/>
  <c r="L329" i="2"/>
  <c r="C330" i="2"/>
  <c r="D330" i="2"/>
  <c r="E330" i="2"/>
  <c r="F330" i="2"/>
  <c r="G330" i="2"/>
  <c r="J330" i="2"/>
  <c r="K330" i="2"/>
  <c r="L330" i="2"/>
  <c r="P330" i="2" s="1"/>
  <c r="C331" i="2"/>
  <c r="D331" i="2"/>
  <c r="E331" i="2"/>
  <c r="F331" i="2"/>
  <c r="G331" i="2"/>
  <c r="J331" i="2"/>
  <c r="P331" i="2" s="1"/>
  <c r="K331" i="2"/>
  <c r="L331" i="2"/>
  <c r="C332" i="2"/>
  <c r="D332" i="2"/>
  <c r="E332" i="2"/>
  <c r="F332" i="2"/>
  <c r="G332" i="2"/>
  <c r="H332" i="2"/>
  <c r="J332" i="2"/>
  <c r="P332" i="2" s="1"/>
  <c r="K332" i="2"/>
  <c r="L332" i="2"/>
  <c r="M227" i="2"/>
  <c r="P193" i="2"/>
  <c r="N194" i="2"/>
  <c r="P195" i="2"/>
  <c r="N196" i="2"/>
  <c r="N197" i="2"/>
  <c r="P198" i="2"/>
  <c r="P199" i="2"/>
  <c r="N201" i="2"/>
  <c r="N202" i="2"/>
  <c r="P203" i="2"/>
  <c r="P204" i="2"/>
  <c r="N205" i="2"/>
  <c r="N206" i="2"/>
  <c r="N207" i="2"/>
  <c r="N208" i="2"/>
  <c r="N209" i="2"/>
  <c r="N210" i="2"/>
  <c r="N211" i="2"/>
  <c r="N212" i="2"/>
  <c r="P213" i="2"/>
  <c r="P200" i="2"/>
  <c r="N192" i="2"/>
  <c r="C191" i="2"/>
  <c r="N199" i="2"/>
  <c r="N200" i="2"/>
  <c r="O192" i="2"/>
  <c r="O193" i="2"/>
  <c r="O194" i="2"/>
  <c r="O195" i="2"/>
  <c r="O196" i="2"/>
  <c r="O197" i="2"/>
  <c r="O198" i="2"/>
  <c r="O199" i="2"/>
  <c r="O200" i="2"/>
  <c r="O201" i="2"/>
  <c r="O202" i="2"/>
  <c r="O204" i="2"/>
  <c r="O205" i="2"/>
  <c r="O206" i="2"/>
  <c r="O207" i="2"/>
  <c r="O208" i="2"/>
  <c r="O209" i="2"/>
  <c r="O210" i="2"/>
  <c r="O211" i="2"/>
  <c r="O212" i="2"/>
  <c r="O213" i="2"/>
  <c r="N214" i="2"/>
  <c r="O214" i="2"/>
  <c r="P214" i="2"/>
  <c r="N215" i="2"/>
  <c r="O215" i="2"/>
  <c r="P215" i="2"/>
  <c r="N216" i="2"/>
  <c r="O216" i="2"/>
  <c r="P216" i="2"/>
  <c r="N217" i="2"/>
  <c r="O217" i="2"/>
  <c r="P217" i="2"/>
  <c r="N218" i="2"/>
  <c r="O218" i="2"/>
  <c r="P218" i="2"/>
  <c r="N219" i="2"/>
  <c r="O219" i="2"/>
  <c r="P219" i="2"/>
  <c r="N220" i="2"/>
  <c r="O220" i="2"/>
  <c r="P220" i="2"/>
  <c r="N221" i="2"/>
  <c r="O221" i="2"/>
  <c r="P221" i="2"/>
  <c r="P21" i="2"/>
  <c r="P22" i="2"/>
  <c r="P23" i="2"/>
  <c r="P24" i="2"/>
  <c r="P25" i="2"/>
  <c r="P26" i="2"/>
  <c r="P27" i="2"/>
  <c r="P28" i="2"/>
  <c r="P29" i="2"/>
  <c r="P30" i="2"/>
  <c r="O321" i="2" l="1"/>
  <c r="N303" i="2"/>
  <c r="O320" i="2"/>
  <c r="N304" i="2"/>
  <c r="O325" i="2"/>
  <c r="O323" i="2"/>
  <c r="O324" i="2"/>
  <c r="N305" i="2"/>
  <c r="P314" i="2"/>
  <c r="O312" i="2"/>
  <c r="O308" i="2"/>
  <c r="N314" i="2"/>
  <c r="P318" i="2"/>
  <c r="N307" i="2"/>
  <c r="P310" i="2"/>
  <c r="O326" i="2"/>
  <c r="N317" i="2"/>
  <c r="P304" i="2"/>
  <c r="N329" i="2"/>
  <c r="P312" i="2"/>
  <c r="P308" i="2"/>
  <c r="N324" i="2"/>
  <c r="P316" i="2"/>
  <c r="N327" i="2"/>
  <c r="N325" i="2"/>
  <c r="P306" i="2"/>
  <c r="O304" i="2"/>
  <c r="N332" i="2"/>
  <c r="O332" i="2"/>
  <c r="N326" i="2"/>
  <c r="O330" i="2"/>
  <c r="N330" i="2"/>
  <c r="O328" i="2"/>
  <c r="N328" i="2"/>
  <c r="P315" i="2"/>
  <c r="O313" i="2"/>
  <c r="O309" i="2"/>
  <c r="P317" i="2"/>
  <c r="N310" i="2"/>
  <c r="O311" i="2"/>
  <c r="P319" i="2"/>
  <c r="N312" i="2"/>
  <c r="N308" i="2"/>
  <c r="P324" i="2"/>
  <c r="N315" i="2"/>
  <c r="O329" i="2"/>
  <c r="P322" i="2"/>
  <c r="O331" i="2"/>
  <c r="N319" i="2"/>
  <c r="O307" i="2"/>
  <c r="P321" i="2"/>
  <c r="N306" i="2"/>
  <c r="P328" i="2"/>
  <c r="O306" i="2"/>
  <c r="N313" i="2"/>
  <c r="N309" i="2"/>
  <c r="O310" i="2"/>
  <c r="N311" i="2"/>
  <c r="P325" i="2"/>
  <c r="N316" i="2"/>
  <c r="P305" i="2"/>
  <c r="N322" i="2"/>
  <c r="N204" i="2"/>
  <c r="N203" i="2"/>
  <c r="P202" i="2"/>
  <c r="P201" i="2"/>
  <c r="N198" i="2"/>
  <c r="P197" i="2"/>
  <c r="P196" i="2"/>
  <c r="P194" i="2"/>
  <c r="P208" i="2"/>
  <c r="P211" i="2"/>
  <c r="P209" i="2"/>
  <c r="P210" i="2"/>
  <c r="P206" i="2"/>
  <c r="N195" i="2"/>
  <c r="N213" i="2"/>
  <c r="P205" i="2"/>
  <c r="P207" i="2"/>
  <c r="P212" i="2"/>
  <c r="N193" i="2"/>
  <c r="P192" i="2"/>
  <c r="J116" i="2"/>
  <c r="J227" i="2" s="1"/>
  <c r="K116" i="2"/>
  <c r="K227" i="2" s="1"/>
  <c r="L116" i="2"/>
  <c r="L227" i="2" s="1"/>
  <c r="J117" i="2"/>
  <c r="J228" i="2" s="1"/>
  <c r="K117" i="2"/>
  <c r="K228" i="2" s="1"/>
  <c r="L117" i="2"/>
  <c r="L228" i="2" s="1"/>
  <c r="J118" i="2"/>
  <c r="J229" i="2" s="1"/>
  <c r="K118" i="2"/>
  <c r="K229" i="2" s="1"/>
  <c r="L118" i="2"/>
  <c r="L229" i="2" s="1"/>
  <c r="J119" i="2"/>
  <c r="J230" i="2" s="1"/>
  <c r="K119" i="2"/>
  <c r="K230" i="2" s="1"/>
  <c r="L119" i="2"/>
  <c r="L230" i="2" s="1"/>
  <c r="J120" i="2"/>
  <c r="J231" i="2" s="1"/>
  <c r="K120" i="2"/>
  <c r="K231" i="2" s="1"/>
  <c r="L120" i="2"/>
  <c r="L231" i="2" s="1"/>
  <c r="J121" i="2"/>
  <c r="J232" i="2" s="1"/>
  <c r="K121" i="2"/>
  <c r="K232" i="2" s="1"/>
  <c r="L121" i="2"/>
  <c r="L232" i="2" s="1"/>
  <c r="J122" i="2"/>
  <c r="J233" i="2" s="1"/>
  <c r="K122" i="2"/>
  <c r="K233" i="2" s="1"/>
  <c r="L122" i="2"/>
  <c r="L233" i="2" s="1"/>
  <c r="J123" i="2"/>
  <c r="J234" i="2" s="1"/>
  <c r="K123" i="2"/>
  <c r="K234" i="2" s="1"/>
  <c r="L123" i="2"/>
  <c r="L234" i="2" s="1"/>
  <c r="J124" i="2"/>
  <c r="J235" i="2" s="1"/>
  <c r="K124" i="2"/>
  <c r="K235" i="2" s="1"/>
  <c r="L124" i="2"/>
  <c r="L235" i="2" s="1"/>
  <c r="J125" i="2"/>
  <c r="J236" i="2" s="1"/>
  <c r="K125" i="2"/>
  <c r="K236" i="2" s="1"/>
  <c r="L125" i="2"/>
  <c r="L236" i="2" s="1"/>
  <c r="J126" i="2"/>
  <c r="J237" i="2" s="1"/>
  <c r="K126" i="2"/>
  <c r="K237" i="2" s="1"/>
  <c r="L126" i="2"/>
  <c r="L237" i="2" s="1"/>
  <c r="J127" i="2"/>
  <c r="J238" i="2" s="1"/>
  <c r="K127" i="2"/>
  <c r="K238" i="2" s="1"/>
  <c r="L127" i="2"/>
  <c r="L238" i="2" s="1"/>
  <c r="J128" i="2"/>
  <c r="J239" i="2" s="1"/>
  <c r="K128" i="2"/>
  <c r="K239" i="2" s="1"/>
  <c r="L128" i="2"/>
  <c r="L239" i="2" s="1"/>
  <c r="J129" i="2"/>
  <c r="J240" i="2" s="1"/>
  <c r="K129" i="2"/>
  <c r="K240" i="2" s="1"/>
  <c r="L129" i="2"/>
  <c r="L240" i="2" s="1"/>
  <c r="J130" i="2"/>
  <c r="J241" i="2" s="1"/>
  <c r="K130" i="2"/>
  <c r="K241" i="2" s="1"/>
  <c r="L130" i="2"/>
  <c r="L241" i="2" s="1"/>
  <c r="J131" i="2"/>
  <c r="J242" i="2" s="1"/>
  <c r="K131" i="2"/>
  <c r="K242" i="2" s="1"/>
  <c r="L131" i="2"/>
  <c r="L242" i="2" s="1"/>
  <c r="I132" i="2"/>
  <c r="P243" i="2" s="1"/>
  <c r="I133" i="2"/>
  <c r="P244" i="2" s="1"/>
  <c r="I134" i="2"/>
  <c r="P245" i="2" s="1"/>
  <c r="I135" i="2"/>
  <c r="P246" i="2" s="1"/>
  <c r="I136" i="2"/>
  <c r="P247" i="2" s="1"/>
  <c r="I137" i="2"/>
  <c r="P248" i="2" s="1"/>
  <c r="I138" i="2"/>
  <c r="P249" i="2" s="1"/>
  <c r="I139" i="2"/>
  <c r="P250" i="2" s="1"/>
  <c r="I140" i="2"/>
  <c r="P251" i="2" s="1"/>
  <c r="I141" i="2"/>
  <c r="P252" i="2" s="1"/>
  <c r="J142" i="2"/>
  <c r="J253" i="2" s="1"/>
  <c r="K142" i="2"/>
  <c r="K253" i="2" s="1"/>
  <c r="L142" i="2"/>
  <c r="L253" i="2" s="1"/>
  <c r="J143" i="2"/>
  <c r="J254" i="2" s="1"/>
  <c r="K143" i="2"/>
  <c r="K254" i="2" s="1"/>
  <c r="L143" i="2"/>
  <c r="L254" i="2" s="1"/>
  <c r="J144" i="2"/>
  <c r="J255" i="2" s="1"/>
  <c r="K144" i="2"/>
  <c r="K255" i="2" s="1"/>
  <c r="L144" i="2"/>
  <c r="L255" i="2" s="1"/>
  <c r="J145" i="2"/>
  <c r="J256" i="2" s="1"/>
  <c r="K145" i="2"/>
  <c r="K256" i="2" s="1"/>
  <c r="L145" i="2"/>
  <c r="L256" i="2" s="1"/>
  <c r="J146" i="2"/>
  <c r="J257" i="2" s="1"/>
  <c r="K146" i="2"/>
  <c r="K257" i="2" s="1"/>
  <c r="L146" i="2"/>
  <c r="L257" i="2" s="1"/>
  <c r="J147" i="2"/>
  <c r="J258" i="2" s="1"/>
  <c r="K147" i="2"/>
  <c r="K258" i="2" s="1"/>
  <c r="L147" i="2"/>
  <c r="L258" i="2" s="1"/>
  <c r="J148" i="2"/>
  <c r="J259" i="2" s="1"/>
  <c r="K148" i="2"/>
  <c r="K259" i="2" s="1"/>
  <c r="L148" i="2"/>
  <c r="L259" i="2" s="1"/>
  <c r="J149" i="2"/>
  <c r="J260" i="2" s="1"/>
  <c r="K149" i="2"/>
  <c r="K260" i="2" s="1"/>
  <c r="L149" i="2"/>
  <c r="L260" i="2" s="1"/>
  <c r="J150" i="2"/>
  <c r="J261" i="2" s="1"/>
  <c r="K150" i="2"/>
  <c r="K261" i="2" s="1"/>
  <c r="L150" i="2"/>
  <c r="L261" i="2" s="1"/>
  <c r="J151" i="2"/>
  <c r="J262" i="2" s="1"/>
  <c r="K151" i="2"/>
  <c r="K262" i="2" s="1"/>
  <c r="L151" i="2"/>
  <c r="L262" i="2" s="1"/>
  <c r="J152" i="2"/>
  <c r="J263" i="2" s="1"/>
  <c r="K152" i="2"/>
  <c r="K263" i="2" s="1"/>
  <c r="L152" i="2"/>
  <c r="L263" i="2" s="1"/>
  <c r="J153" i="2"/>
  <c r="J264" i="2" s="1"/>
  <c r="K153" i="2"/>
  <c r="K264" i="2" s="1"/>
  <c r="L153" i="2"/>
  <c r="L264" i="2" s="1"/>
  <c r="J154" i="2"/>
  <c r="J265" i="2" s="1"/>
  <c r="K154" i="2"/>
  <c r="K265" i="2" s="1"/>
  <c r="L154" i="2"/>
  <c r="L265" i="2" s="1"/>
  <c r="J155" i="2"/>
  <c r="J266" i="2" s="1"/>
  <c r="K155" i="2"/>
  <c r="K266" i="2" s="1"/>
  <c r="L155" i="2"/>
  <c r="L266" i="2" s="1"/>
  <c r="J156" i="2"/>
  <c r="J267" i="2" s="1"/>
  <c r="K156" i="2"/>
  <c r="K267" i="2" s="1"/>
  <c r="L156" i="2"/>
  <c r="L267" i="2" s="1"/>
  <c r="J157" i="2"/>
  <c r="J268" i="2" s="1"/>
  <c r="K157" i="2"/>
  <c r="K268" i="2" s="1"/>
  <c r="L157" i="2"/>
  <c r="L268" i="2" s="1"/>
  <c r="J158" i="2"/>
  <c r="J269" i="2" s="1"/>
  <c r="K158" i="2"/>
  <c r="K269" i="2" s="1"/>
  <c r="L158" i="2"/>
  <c r="L269" i="2" s="1"/>
  <c r="J159" i="2"/>
  <c r="J270" i="2" s="1"/>
  <c r="K159" i="2"/>
  <c r="K270" i="2" s="1"/>
  <c r="L159" i="2"/>
  <c r="L270" i="2" s="1"/>
  <c r="J160" i="2"/>
  <c r="J271" i="2" s="1"/>
  <c r="K160" i="2"/>
  <c r="K271" i="2" s="1"/>
  <c r="L160" i="2"/>
  <c r="L271" i="2" s="1"/>
  <c r="J161" i="2"/>
  <c r="J272" i="2" s="1"/>
  <c r="K161" i="2"/>
  <c r="K272" i="2" s="1"/>
  <c r="L161" i="2"/>
  <c r="L272" i="2" s="1"/>
  <c r="J162" i="2"/>
  <c r="J273" i="2" s="1"/>
  <c r="K162" i="2"/>
  <c r="K273" i="2" s="1"/>
  <c r="L162" i="2"/>
  <c r="L273" i="2" s="1"/>
  <c r="J163" i="2"/>
  <c r="J274" i="2" s="1"/>
  <c r="K163" i="2"/>
  <c r="K274" i="2" s="1"/>
  <c r="L163" i="2"/>
  <c r="L274" i="2" s="1"/>
  <c r="J164" i="2"/>
  <c r="J275" i="2" s="1"/>
  <c r="K164" i="2"/>
  <c r="K275" i="2" s="1"/>
  <c r="L164" i="2"/>
  <c r="L275" i="2" s="1"/>
  <c r="J165" i="2"/>
  <c r="J276" i="2" s="1"/>
  <c r="K165" i="2"/>
  <c r="K276" i="2" s="1"/>
  <c r="L165" i="2"/>
  <c r="L276" i="2" s="1"/>
  <c r="J166" i="2"/>
  <c r="J277" i="2" s="1"/>
  <c r="K166" i="2"/>
  <c r="K277" i="2" s="1"/>
  <c r="L166" i="2"/>
  <c r="L277" i="2" s="1"/>
  <c r="J167" i="2"/>
  <c r="J278" i="2" s="1"/>
  <c r="K167" i="2"/>
  <c r="K278" i="2" s="1"/>
  <c r="L167" i="2"/>
  <c r="L278" i="2" s="1"/>
  <c r="J168" i="2"/>
  <c r="J279" i="2" s="1"/>
  <c r="K168" i="2"/>
  <c r="K279" i="2" s="1"/>
  <c r="L168" i="2"/>
  <c r="L279" i="2" s="1"/>
  <c r="J169" i="2"/>
  <c r="J280" i="2" s="1"/>
  <c r="K169" i="2"/>
  <c r="K280" i="2" s="1"/>
  <c r="L169" i="2"/>
  <c r="L280" i="2" s="1"/>
  <c r="J170" i="2"/>
  <c r="J281" i="2" s="1"/>
  <c r="K170" i="2"/>
  <c r="K281" i="2" s="1"/>
  <c r="L170" i="2"/>
  <c r="L281" i="2" s="1"/>
  <c r="J171" i="2"/>
  <c r="J282" i="2" s="1"/>
  <c r="K171" i="2"/>
  <c r="K282" i="2" s="1"/>
  <c r="L171" i="2"/>
  <c r="L282" i="2" s="1"/>
  <c r="J172" i="2"/>
  <c r="J283" i="2" s="1"/>
  <c r="K172" i="2"/>
  <c r="K283" i="2" s="1"/>
  <c r="L172" i="2"/>
  <c r="L283" i="2" s="1"/>
  <c r="J173" i="2"/>
  <c r="J284" i="2" s="1"/>
  <c r="K173" i="2"/>
  <c r="K284" i="2" s="1"/>
  <c r="L173" i="2"/>
  <c r="L284" i="2" s="1"/>
  <c r="J174" i="2"/>
  <c r="J285" i="2" s="1"/>
  <c r="K174" i="2"/>
  <c r="K285" i="2" s="1"/>
  <c r="L174" i="2"/>
  <c r="L285" i="2" s="1"/>
  <c r="J175" i="2"/>
  <c r="J286" i="2" s="1"/>
  <c r="K175" i="2"/>
  <c r="K286" i="2" s="1"/>
  <c r="L175" i="2"/>
  <c r="L286" i="2" s="1"/>
  <c r="J176" i="2"/>
  <c r="J287" i="2" s="1"/>
  <c r="K176" i="2"/>
  <c r="K287" i="2" s="1"/>
  <c r="L176" i="2"/>
  <c r="L287" i="2" s="1"/>
  <c r="J177" i="2"/>
  <c r="J288" i="2" s="1"/>
  <c r="K177" i="2"/>
  <c r="K288" i="2" s="1"/>
  <c r="L177" i="2"/>
  <c r="L288" i="2" s="1"/>
  <c r="J178" i="2"/>
  <c r="J289" i="2" s="1"/>
  <c r="K178" i="2"/>
  <c r="K289" i="2" s="1"/>
  <c r="L178" i="2"/>
  <c r="L289" i="2" s="1"/>
  <c r="J179" i="2"/>
  <c r="J290" i="2" s="1"/>
  <c r="K179" i="2"/>
  <c r="K290" i="2" s="1"/>
  <c r="L179" i="2"/>
  <c r="L290" i="2" s="1"/>
  <c r="J180" i="2"/>
  <c r="J291" i="2" s="1"/>
  <c r="K180" i="2"/>
  <c r="K291" i="2" s="1"/>
  <c r="L180" i="2"/>
  <c r="L291" i="2" s="1"/>
  <c r="J181" i="2"/>
  <c r="J292" i="2" s="1"/>
  <c r="K181" i="2"/>
  <c r="K292" i="2" s="1"/>
  <c r="L181" i="2"/>
  <c r="L292" i="2" s="1"/>
  <c r="J182" i="2"/>
  <c r="J293" i="2" s="1"/>
  <c r="K182" i="2"/>
  <c r="K293" i="2" s="1"/>
  <c r="L182" i="2"/>
  <c r="L293" i="2" s="1"/>
  <c r="J183" i="2"/>
  <c r="J294" i="2" s="1"/>
  <c r="K183" i="2"/>
  <c r="K294" i="2" s="1"/>
  <c r="L183" i="2"/>
  <c r="L294" i="2" s="1"/>
  <c r="J184" i="2"/>
  <c r="J295" i="2" s="1"/>
  <c r="K184" i="2"/>
  <c r="K295" i="2" s="1"/>
  <c r="L184" i="2"/>
  <c r="L295" i="2" s="1"/>
  <c r="J185" i="2"/>
  <c r="J296" i="2" s="1"/>
  <c r="K185" i="2"/>
  <c r="K296" i="2" s="1"/>
  <c r="L185" i="2"/>
  <c r="L296" i="2" s="1"/>
  <c r="J186" i="2"/>
  <c r="J297" i="2" s="1"/>
  <c r="K186" i="2"/>
  <c r="K297" i="2" s="1"/>
  <c r="L186" i="2"/>
  <c r="L297" i="2" s="1"/>
  <c r="J187" i="2"/>
  <c r="J298" i="2" s="1"/>
  <c r="K187" i="2"/>
  <c r="K298" i="2" s="1"/>
  <c r="L187" i="2"/>
  <c r="L298" i="2" s="1"/>
  <c r="J188" i="2"/>
  <c r="J299" i="2" s="1"/>
  <c r="K188" i="2"/>
  <c r="K299" i="2" s="1"/>
  <c r="L188" i="2"/>
  <c r="L299" i="2" s="1"/>
  <c r="J189" i="2"/>
  <c r="J300" i="2" s="1"/>
  <c r="K189" i="2"/>
  <c r="K300" i="2" s="1"/>
  <c r="L189" i="2"/>
  <c r="L300" i="2" s="1"/>
  <c r="J190" i="2"/>
  <c r="J301" i="2" s="1"/>
  <c r="K190" i="2"/>
  <c r="K301" i="2" s="1"/>
  <c r="L190" i="2"/>
  <c r="L301" i="2" s="1"/>
  <c r="J191" i="2"/>
  <c r="J302" i="2" s="1"/>
  <c r="K191" i="2"/>
  <c r="K302" i="2" s="1"/>
  <c r="E191" i="2"/>
  <c r="E302" i="2" s="1"/>
  <c r="F191" i="2"/>
  <c r="F302" i="2" s="1"/>
  <c r="G191" i="2"/>
  <c r="G302" i="2" s="1"/>
  <c r="H191" i="2"/>
  <c r="P140" i="2" l="1"/>
  <c r="P138" i="2"/>
  <c r="P133" i="2"/>
  <c r="P135" i="2"/>
  <c r="P141" i="2"/>
  <c r="P139" i="2"/>
  <c r="P137" i="2"/>
  <c r="P136" i="2"/>
  <c r="P134" i="2"/>
  <c r="P132" i="2"/>
  <c r="I123" i="2"/>
  <c r="I128" i="2"/>
  <c r="I121" i="2"/>
  <c r="I120" i="2"/>
  <c r="I118" i="2"/>
  <c r="I130" i="2"/>
  <c r="I122" i="2"/>
  <c r="I127" i="2"/>
  <c r="I126" i="2"/>
  <c r="I117" i="2"/>
  <c r="I116" i="2"/>
  <c r="I129" i="2"/>
  <c r="I119" i="2"/>
  <c r="I125" i="2"/>
  <c r="I124" i="2"/>
  <c r="I131" i="2"/>
  <c r="D132" i="2"/>
  <c r="D133" i="2"/>
  <c r="D134" i="2"/>
  <c r="D135" i="2"/>
  <c r="D136" i="2"/>
  <c r="D137" i="2"/>
  <c r="D138" i="2"/>
  <c r="D139" i="2"/>
  <c r="D140" i="2"/>
  <c r="D141" i="2"/>
  <c r="D6" i="2"/>
  <c r="O6" i="2" s="1"/>
  <c r="D7" i="2"/>
  <c r="O7" i="2" s="1"/>
  <c r="D8" i="2"/>
  <c r="O8" i="2" s="1"/>
  <c r="D9" i="2"/>
  <c r="O9" i="2" s="1"/>
  <c r="D10" i="2"/>
  <c r="O10" i="2" s="1"/>
  <c r="D11" i="2"/>
  <c r="O11" i="2" s="1"/>
  <c r="D12" i="2"/>
  <c r="O12" i="2" s="1"/>
  <c r="D13" i="2"/>
  <c r="O13" i="2" s="1"/>
  <c r="D14" i="2"/>
  <c r="O14" i="2" s="1"/>
  <c r="D15" i="2"/>
  <c r="O15" i="2" s="1"/>
  <c r="D16" i="2"/>
  <c r="O16" i="2" s="1"/>
  <c r="D17" i="2"/>
  <c r="O17" i="2" s="1"/>
  <c r="D18" i="2"/>
  <c r="O18" i="2" s="1"/>
  <c r="D19" i="2"/>
  <c r="O19" i="2" s="1"/>
  <c r="D20" i="2"/>
  <c r="O20" i="2" s="1"/>
  <c r="D31" i="2"/>
  <c r="O31" i="2" s="1"/>
  <c r="D32" i="2"/>
  <c r="O32" i="2" s="1"/>
  <c r="D33" i="2"/>
  <c r="O33" i="2" s="1"/>
  <c r="D34" i="2"/>
  <c r="O34" i="2" s="1"/>
  <c r="D35" i="2"/>
  <c r="O35" i="2" s="1"/>
  <c r="D36" i="2"/>
  <c r="O36" i="2" s="1"/>
  <c r="D37" i="2"/>
  <c r="O37" i="2" s="1"/>
  <c r="D38" i="2"/>
  <c r="O38" i="2" s="1"/>
  <c r="D39" i="2"/>
  <c r="O39" i="2" s="1"/>
  <c r="D40" i="2"/>
  <c r="O40" i="2" s="1"/>
  <c r="D41" i="2"/>
  <c r="O41" i="2" s="1"/>
  <c r="D42" i="2"/>
  <c r="O42" i="2" s="1"/>
  <c r="D43" i="2"/>
  <c r="O43" i="2" s="1"/>
  <c r="D44" i="2"/>
  <c r="O44" i="2" s="1"/>
  <c r="D45" i="2"/>
  <c r="O45" i="2" s="1"/>
  <c r="D46" i="2"/>
  <c r="O46" i="2" s="1"/>
  <c r="D47" i="2"/>
  <c r="O47" i="2" s="1"/>
  <c r="D48" i="2"/>
  <c r="O48" i="2" s="1"/>
  <c r="D49" i="2"/>
  <c r="O49" i="2" s="1"/>
  <c r="D50" i="2"/>
  <c r="O50" i="2" s="1"/>
  <c r="D51" i="2"/>
  <c r="O51" i="2" s="1"/>
  <c r="D52" i="2"/>
  <c r="O52" i="2" s="1"/>
  <c r="D53" i="2"/>
  <c r="O53" i="2" s="1"/>
  <c r="D54" i="2"/>
  <c r="O54" i="2" s="1"/>
  <c r="D55" i="2"/>
  <c r="O55" i="2" s="1"/>
  <c r="D56" i="2"/>
  <c r="O56" i="2" s="1"/>
  <c r="D57" i="2"/>
  <c r="O57" i="2" s="1"/>
  <c r="D58" i="2"/>
  <c r="O58" i="2" s="1"/>
  <c r="D59" i="2"/>
  <c r="O59" i="2" s="1"/>
  <c r="D60" i="2"/>
  <c r="O60" i="2" s="1"/>
  <c r="D61" i="2"/>
  <c r="O61" i="2" s="1"/>
  <c r="D62" i="2"/>
  <c r="O62" i="2" s="1"/>
  <c r="D63" i="2"/>
  <c r="O63" i="2" s="1"/>
  <c r="D64" i="2"/>
  <c r="O64" i="2" s="1"/>
  <c r="D65" i="2"/>
  <c r="O65" i="2" s="1"/>
  <c r="D66" i="2"/>
  <c r="O66" i="2" s="1"/>
  <c r="D67" i="2"/>
  <c r="O67" i="2" s="1"/>
  <c r="D68" i="2"/>
  <c r="O68" i="2" s="1"/>
  <c r="D69" i="2"/>
  <c r="O69" i="2" s="1"/>
  <c r="D70" i="2"/>
  <c r="O70" i="2" s="1"/>
  <c r="D71" i="2"/>
  <c r="O71" i="2" s="1"/>
  <c r="D72" i="2"/>
  <c r="O72" i="2" s="1"/>
  <c r="D73" i="2"/>
  <c r="O73" i="2" s="1"/>
  <c r="D74" i="2"/>
  <c r="O74" i="2" s="1"/>
  <c r="D75" i="2"/>
  <c r="O75" i="2" s="1"/>
  <c r="D76" i="2"/>
  <c r="O76" i="2" s="1"/>
  <c r="D77" i="2"/>
  <c r="O77" i="2" s="1"/>
  <c r="D78" i="2"/>
  <c r="O78" i="2" s="1"/>
  <c r="D79" i="2"/>
  <c r="O79" i="2" s="1"/>
  <c r="D80" i="2"/>
  <c r="D5" i="2"/>
  <c r="O5" i="2" s="1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31" i="2"/>
  <c r="I6" i="2"/>
  <c r="P6" i="2" s="1"/>
  <c r="I7" i="2"/>
  <c r="P7" i="2" s="1"/>
  <c r="I8" i="2"/>
  <c r="P8" i="2" s="1"/>
  <c r="I9" i="2"/>
  <c r="P9" i="2" s="1"/>
  <c r="I10" i="2"/>
  <c r="P10" i="2" s="1"/>
  <c r="I11" i="2"/>
  <c r="P11" i="2" s="1"/>
  <c r="I12" i="2"/>
  <c r="P12" i="2" s="1"/>
  <c r="I13" i="2"/>
  <c r="P13" i="2" s="1"/>
  <c r="I14" i="2"/>
  <c r="P14" i="2" s="1"/>
  <c r="I15" i="2"/>
  <c r="P15" i="2" s="1"/>
  <c r="I16" i="2"/>
  <c r="P16" i="2" s="1"/>
  <c r="I17" i="2"/>
  <c r="P17" i="2" s="1"/>
  <c r="I18" i="2"/>
  <c r="P18" i="2" s="1"/>
  <c r="I19" i="2"/>
  <c r="P19" i="2" s="1"/>
  <c r="I20" i="2"/>
  <c r="P20" i="2" s="1"/>
  <c r="I5" i="2"/>
  <c r="P5" i="2" s="1"/>
  <c r="C116" i="2"/>
  <c r="B116" i="2"/>
  <c r="I162" i="2" l="1"/>
  <c r="P51" i="2"/>
  <c r="I161" i="2"/>
  <c r="P50" i="2"/>
  <c r="I180" i="2"/>
  <c r="P69" i="2"/>
  <c r="D244" i="2"/>
  <c r="O133" i="2"/>
  <c r="I177" i="2"/>
  <c r="P66" i="2"/>
  <c r="I176" i="2"/>
  <c r="P65" i="2"/>
  <c r="P242" i="2"/>
  <c r="P131" i="2"/>
  <c r="P235" i="2"/>
  <c r="P124" i="2"/>
  <c r="I174" i="2"/>
  <c r="P63" i="2"/>
  <c r="P125" i="2"/>
  <c r="P236" i="2"/>
  <c r="I173" i="2"/>
  <c r="P62" i="2"/>
  <c r="I170" i="2"/>
  <c r="P59" i="2"/>
  <c r="I175" i="2"/>
  <c r="P64" i="2"/>
  <c r="I153" i="2"/>
  <c r="P42" i="2"/>
  <c r="I151" i="2"/>
  <c r="P40" i="2"/>
  <c r="I149" i="2"/>
  <c r="P38" i="2"/>
  <c r="I167" i="2"/>
  <c r="P56" i="2"/>
  <c r="I184" i="2"/>
  <c r="P73" i="2"/>
  <c r="D250" i="2"/>
  <c r="O139" i="2"/>
  <c r="I183" i="2"/>
  <c r="P72" i="2"/>
  <c r="O138" i="2"/>
  <c r="D249" i="2"/>
  <c r="D248" i="2"/>
  <c r="O137" i="2"/>
  <c r="I159" i="2"/>
  <c r="P48" i="2"/>
  <c r="O136" i="2"/>
  <c r="D247" i="2"/>
  <c r="I179" i="2"/>
  <c r="P68" i="2"/>
  <c r="I157" i="2"/>
  <c r="P46" i="2"/>
  <c r="I156" i="2"/>
  <c r="P45" i="2"/>
  <c r="I155" i="2"/>
  <c r="P44" i="2"/>
  <c r="O132" i="2"/>
  <c r="D243" i="2"/>
  <c r="I154" i="2"/>
  <c r="P43" i="2"/>
  <c r="P230" i="2"/>
  <c r="P119" i="2"/>
  <c r="I171" i="2"/>
  <c r="P60" i="2"/>
  <c r="I148" i="2"/>
  <c r="P37" i="2"/>
  <c r="P228" i="2"/>
  <c r="P117" i="2"/>
  <c r="I147" i="2"/>
  <c r="P36" i="2"/>
  <c r="I190" i="2"/>
  <c r="P79" i="2"/>
  <c r="I146" i="2"/>
  <c r="P35" i="2"/>
  <c r="P238" i="2"/>
  <c r="P127" i="2"/>
  <c r="I145" i="2"/>
  <c r="P34" i="2"/>
  <c r="P233" i="2"/>
  <c r="P122" i="2"/>
  <c r="I188" i="2"/>
  <c r="P77" i="2"/>
  <c r="I144" i="2"/>
  <c r="P33" i="2"/>
  <c r="P130" i="2"/>
  <c r="P241" i="2"/>
  <c r="I165" i="2"/>
  <c r="P54" i="2"/>
  <c r="I143" i="2"/>
  <c r="P32" i="2"/>
  <c r="P229" i="2"/>
  <c r="P118" i="2"/>
  <c r="I164" i="2"/>
  <c r="P53" i="2"/>
  <c r="D252" i="2"/>
  <c r="O141" i="2"/>
  <c r="P231" i="2"/>
  <c r="P120" i="2"/>
  <c r="P128" i="2"/>
  <c r="P239" i="2"/>
  <c r="P234" i="2"/>
  <c r="P123" i="2"/>
  <c r="I182" i="2"/>
  <c r="P71" i="2"/>
  <c r="I160" i="2"/>
  <c r="P49" i="2"/>
  <c r="I181" i="2"/>
  <c r="P70" i="2"/>
  <c r="I158" i="2"/>
  <c r="P47" i="2"/>
  <c r="D246" i="2"/>
  <c r="O135" i="2"/>
  <c r="O134" i="2"/>
  <c r="D245" i="2"/>
  <c r="I178" i="2"/>
  <c r="P67" i="2"/>
  <c r="I152" i="2"/>
  <c r="P41" i="2"/>
  <c r="I172" i="2"/>
  <c r="P61" i="2"/>
  <c r="I150" i="2"/>
  <c r="P39" i="2"/>
  <c r="P129" i="2"/>
  <c r="P240" i="2"/>
  <c r="P116" i="2"/>
  <c r="I227" i="2"/>
  <c r="P227" i="2" s="1"/>
  <c r="I142" i="2"/>
  <c r="P31" i="2"/>
  <c r="P80" i="2"/>
  <c r="I191" i="2"/>
  <c r="I169" i="2"/>
  <c r="P58" i="2"/>
  <c r="P237" i="2"/>
  <c r="P126" i="2"/>
  <c r="I168" i="2"/>
  <c r="P57" i="2"/>
  <c r="I189" i="2"/>
  <c r="P78" i="2"/>
  <c r="I166" i="2"/>
  <c r="P55" i="2"/>
  <c r="I187" i="2"/>
  <c r="P76" i="2"/>
  <c r="I186" i="2"/>
  <c r="P75" i="2"/>
  <c r="I185" i="2"/>
  <c r="P74" i="2"/>
  <c r="I163" i="2"/>
  <c r="P52" i="2"/>
  <c r="D191" i="2"/>
  <c r="O80" i="2"/>
  <c r="D251" i="2"/>
  <c r="O140" i="2"/>
  <c r="P121" i="2"/>
  <c r="P232" i="2"/>
  <c r="C227" i="2"/>
  <c r="N31" i="2"/>
  <c r="N14" i="2"/>
  <c r="N71" i="2"/>
  <c r="N49" i="2"/>
  <c r="N79" i="2"/>
  <c r="N78" i="2"/>
  <c r="N77" i="2"/>
  <c r="N16" i="2"/>
  <c r="N15" i="2"/>
  <c r="N13" i="2"/>
  <c r="N70" i="2"/>
  <c r="N69" i="2"/>
  <c r="N66" i="2"/>
  <c r="N12" i="2"/>
  <c r="N57" i="2"/>
  <c r="N11" i="2"/>
  <c r="N56" i="2"/>
  <c r="N34" i="2"/>
  <c r="N10" i="2"/>
  <c r="N55" i="2"/>
  <c r="N33" i="2"/>
  <c r="N63" i="2"/>
  <c r="N41" i="2"/>
  <c r="N9" i="2"/>
  <c r="N8" i="2"/>
  <c r="N7" i="2"/>
  <c r="N6" i="2"/>
  <c r="N5" i="2"/>
  <c r="N62" i="2"/>
  <c r="N40" i="2"/>
  <c r="N61" i="2"/>
  <c r="N39" i="2"/>
  <c r="N60" i="2"/>
  <c r="N38" i="2"/>
  <c r="N59" i="2"/>
  <c r="N37" i="2"/>
  <c r="N80" i="2"/>
  <c r="N58" i="2"/>
  <c r="N36" i="2"/>
  <c r="N35" i="2"/>
  <c r="N48" i="2"/>
  <c r="N47" i="2"/>
  <c r="N68" i="2"/>
  <c r="N46" i="2"/>
  <c r="N76" i="2"/>
  <c r="N54" i="2"/>
  <c r="N32" i="2"/>
  <c r="N67" i="2"/>
  <c r="N45" i="2"/>
  <c r="N75" i="2"/>
  <c r="N53" i="2"/>
  <c r="N44" i="2"/>
  <c r="N74" i="2"/>
  <c r="N52" i="2"/>
  <c r="N20" i="2"/>
  <c r="N65" i="2"/>
  <c r="N43" i="2"/>
  <c r="N73" i="2"/>
  <c r="N51" i="2"/>
  <c r="N72" i="2"/>
  <c r="N50" i="2"/>
  <c r="N19" i="2"/>
  <c r="N17" i="2"/>
  <c r="N64" i="2"/>
  <c r="N42" i="2"/>
  <c r="N18" i="2"/>
  <c r="P294" i="2" l="1"/>
  <c r="P183" i="2"/>
  <c r="P299" i="2"/>
  <c r="P188" i="2"/>
  <c r="P295" i="2"/>
  <c r="P184" i="2"/>
  <c r="P167" i="2"/>
  <c r="P278" i="2"/>
  <c r="P260" i="2"/>
  <c r="P149" i="2"/>
  <c r="P268" i="2"/>
  <c r="P157" i="2"/>
  <c r="P164" i="2"/>
  <c r="P275" i="2"/>
  <c r="O245" i="2"/>
  <c r="N245" i="2"/>
  <c r="P291" i="2"/>
  <c r="P180" i="2"/>
  <c r="O247" i="2"/>
  <c r="N247" i="2"/>
  <c r="N251" i="2"/>
  <c r="O251" i="2"/>
  <c r="P175" i="2"/>
  <c r="P286" i="2"/>
  <c r="P170" i="2"/>
  <c r="P281" i="2"/>
  <c r="P273" i="2"/>
  <c r="P162" i="2"/>
  <c r="P154" i="2"/>
  <c r="P265" i="2"/>
  <c r="P145" i="2"/>
  <c r="P256" i="2"/>
  <c r="P257" i="2"/>
  <c r="P146" i="2"/>
  <c r="O246" i="2"/>
  <c r="N246" i="2"/>
  <c r="P276" i="2"/>
  <c r="P165" i="2"/>
  <c r="P271" i="2"/>
  <c r="P160" i="2"/>
  <c r="P174" i="2"/>
  <c r="P285" i="2"/>
  <c r="P182" i="2"/>
  <c r="P293" i="2"/>
  <c r="O243" i="2"/>
  <c r="N243" i="2"/>
  <c r="P287" i="2"/>
  <c r="P176" i="2"/>
  <c r="P152" i="2"/>
  <c r="P263" i="2"/>
  <c r="P189" i="2"/>
  <c r="P300" i="2"/>
  <c r="P177" i="2"/>
  <c r="P288" i="2"/>
  <c r="O244" i="2"/>
  <c r="N244" i="2"/>
  <c r="P289" i="2"/>
  <c r="P178" i="2"/>
  <c r="P290" i="2"/>
  <c r="P179" i="2"/>
  <c r="P143" i="2"/>
  <c r="P254" i="2"/>
  <c r="D302" i="2"/>
  <c r="N191" i="2"/>
  <c r="O191" i="2"/>
  <c r="P274" i="2"/>
  <c r="P163" i="2"/>
  <c r="P142" i="2"/>
  <c r="P253" i="2"/>
  <c r="P259" i="2"/>
  <c r="P148" i="2"/>
  <c r="O248" i="2"/>
  <c r="N248" i="2"/>
  <c r="P173" i="2"/>
  <c r="P284" i="2"/>
  <c r="P185" i="2"/>
  <c r="P296" i="2"/>
  <c r="P282" i="2"/>
  <c r="P171" i="2"/>
  <c r="P297" i="2"/>
  <c r="P186" i="2"/>
  <c r="P144" i="2"/>
  <c r="P255" i="2"/>
  <c r="P261" i="2"/>
  <c r="P150" i="2"/>
  <c r="O250" i="2"/>
  <c r="N250" i="2"/>
  <c r="P298" i="2"/>
  <c r="P187" i="2"/>
  <c r="P172" i="2"/>
  <c r="P283" i="2"/>
  <c r="P166" i="2"/>
  <c r="P277" i="2"/>
  <c r="P266" i="2"/>
  <c r="P155" i="2"/>
  <c r="P267" i="2"/>
  <c r="P156" i="2"/>
  <c r="N252" i="2"/>
  <c r="O252" i="2"/>
  <c r="P279" i="2"/>
  <c r="P168" i="2"/>
  <c r="P151" i="2"/>
  <c r="P262" i="2"/>
  <c r="P301" i="2"/>
  <c r="P190" i="2"/>
  <c r="P264" i="2"/>
  <c r="P153" i="2"/>
  <c r="P280" i="2"/>
  <c r="P169" i="2"/>
  <c r="P147" i="2"/>
  <c r="P258" i="2"/>
  <c r="P272" i="2"/>
  <c r="P161" i="2"/>
  <c r="P191" i="2"/>
  <c r="P302" i="2"/>
  <c r="P159" i="2"/>
  <c r="P270" i="2"/>
  <c r="P158" i="2"/>
  <c r="P269" i="2"/>
  <c r="P181" i="2"/>
  <c r="P292" i="2"/>
  <c r="O249" i="2"/>
  <c r="N249" i="2"/>
  <c r="E116" i="2"/>
  <c r="E227" i="2" s="1"/>
  <c r="H116" i="2"/>
  <c r="G116" i="2"/>
  <c r="G227" i="2" s="1"/>
  <c r="F116" i="2"/>
  <c r="F227" i="2" s="1"/>
  <c r="B117" i="2"/>
  <c r="C117" i="2"/>
  <c r="E117" i="2"/>
  <c r="E228" i="2" s="1"/>
  <c r="H117" i="2"/>
  <c r="G117" i="2"/>
  <c r="G228" i="2" s="1"/>
  <c r="F117" i="2"/>
  <c r="F228" i="2" s="1"/>
  <c r="B118" i="2"/>
  <c r="C118" i="2"/>
  <c r="E118" i="2"/>
  <c r="E229" i="2" s="1"/>
  <c r="H118" i="2"/>
  <c r="G118" i="2"/>
  <c r="G229" i="2" s="1"/>
  <c r="F118" i="2"/>
  <c r="F229" i="2" s="1"/>
  <c r="B119" i="2"/>
  <c r="C119" i="2"/>
  <c r="E119" i="2"/>
  <c r="E230" i="2" s="1"/>
  <c r="H119" i="2"/>
  <c r="G119" i="2"/>
  <c r="G230" i="2" s="1"/>
  <c r="F119" i="2"/>
  <c r="F230" i="2" s="1"/>
  <c r="B120" i="2"/>
  <c r="C120" i="2"/>
  <c r="E120" i="2"/>
  <c r="E231" i="2" s="1"/>
  <c r="H120" i="2"/>
  <c r="G120" i="2"/>
  <c r="G231" i="2" s="1"/>
  <c r="F120" i="2"/>
  <c r="F231" i="2" s="1"/>
  <c r="B121" i="2"/>
  <c r="C121" i="2"/>
  <c r="E121" i="2"/>
  <c r="E232" i="2" s="1"/>
  <c r="H121" i="2"/>
  <c r="G121" i="2"/>
  <c r="G232" i="2" s="1"/>
  <c r="F121" i="2"/>
  <c r="F232" i="2" s="1"/>
  <c r="B122" i="2"/>
  <c r="C122" i="2"/>
  <c r="E122" i="2"/>
  <c r="E233" i="2" s="1"/>
  <c r="H122" i="2"/>
  <c r="G122" i="2"/>
  <c r="G233" i="2" s="1"/>
  <c r="F122" i="2"/>
  <c r="F233" i="2" s="1"/>
  <c r="B123" i="2"/>
  <c r="C123" i="2"/>
  <c r="E123" i="2"/>
  <c r="E234" i="2" s="1"/>
  <c r="H123" i="2"/>
  <c r="G123" i="2"/>
  <c r="G234" i="2" s="1"/>
  <c r="F123" i="2"/>
  <c r="F234" i="2" s="1"/>
  <c r="B124" i="2"/>
  <c r="C124" i="2"/>
  <c r="E124" i="2"/>
  <c r="E235" i="2" s="1"/>
  <c r="H124" i="2"/>
  <c r="G124" i="2"/>
  <c r="G235" i="2" s="1"/>
  <c r="F124" i="2"/>
  <c r="F235" i="2" s="1"/>
  <c r="B125" i="2"/>
  <c r="C125" i="2"/>
  <c r="E125" i="2"/>
  <c r="E236" i="2" s="1"/>
  <c r="H125" i="2"/>
  <c r="G125" i="2"/>
  <c r="G236" i="2" s="1"/>
  <c r="F125" i="2"/>
  <c r="F236" i="2" s="1"/>
  <c r="B126" i="2"/>
  <c r="C126" i="2"/>
  <c r="E126" i="2"/>
  <c r="E237" i="2" s="1"/>
  <c r="H126" i="2"/>
  <c r="G126" i="2"/>
  <c r="G237" i="2" s="1"/>
  <c r="F126" i="2"/>
  <c r="F237" i="2" s="1"/>
  <c r="B127" i="2"/>
  <c r="C127" i="2"/>
  <c r="E127" i="2"/>
  <c r="E238" i="2" s="1"/>
  <c r="H127" i="2"/>
  <c r="G127" i="2"/>
  <c r="G238" i="2" s="1"/>
  <c r="F127" i="2"/>
  <c r="F238" i="2" s="1"/>
  <c r="B128" i="2"/>
  <c r="C128" i="2"/>
  <c r="E128" i="2"/>
  <c r="E239" i="2" s="1"/>
  <c r="H128" i="2"/>
  <c r="G128" i="2"/>
  <c r="G239" i="2" s="1"/>
  <c r="F128" i="2"/>
  <c r="F239" i="2" s="1"/>
  <c r="B129" i="2"/>
  <c r="C129" i="2"/>
  <c r="E129" i="2"/>
  <c r="E240" i="2" s="1"/>
  <c r="H129" i="2"/>
  <c r="G129" i="2"/>
  <c r="G240" i="2" s="1"/>
  <c r="F129" i="2"/>
  <c r="F240" i="2" s="1"/>
  <c r="B130" i="2"/>
  <c r="C130" i="2"/>
  <c r="E130" i="2"/>
  <c r="E241" i="2" s="1"/>
  <c r="H130" i="2"/>
  <c r="G130" i="2"/>
  <c r="G241" i="2" s="1"/>
  <c r="F130" i="2"/>
  <c r="F241" i="2" s="1"/>
  <c r="B131" i="2"/>
  <c r="C131" i="2"/>
  <c r="E131" i="2"/>
  <c r="E242" i="2" s="1"/>
  <c r="H131" i="2"/>
  <c r="G131" i="2"/>
  <c r="G242" i="2" s="1"/>
  <c r="F131" i="2"/>
  <c r="F242" i="2" s="1"/>
  <c r="B132" i="2"/>
  <c r="N132" i="2" s="1"/>
  <c r="B133" i="2"/>
  <c r="N133" i="2" s="1"/>
  <c r="B134" i="2"/>
  <c r="N134" i="2" s="1"/>
  <c r="B135" i="2"/>
  <c r="N135" i="2" s="1"/>
  <c r="B136" i="2"/>
  <c r="N136" i="2" s="1"/>
  <c r="B137" i="2"/>
  <c r="N137" i="2" s="1"/>
  <c r="B138" i="2"/>
  <c r="N138" i="2" s="1"/>
  <c r="B139" i="2"/>
  <c r="N139" i="2" s="1"/>
  <c r="B140" i="2"/>
  <c r="N140" i="2" s="1"/>
  <c r="B141" i="2"/>
  <c r="N141" i="2" s="1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43" i="2"/>
  <c r="B142" i="2"/>
  <c r="C142" i="2"/>
  <c r="C240" i="2" l="1"/>
  <c r="C229" i="2"/>
  <c r="C232" i="2"/>
  <c r="C228" i="2"/>
  <c r="C242" i="2"/>
  <c r="C230" i="2"/>
  <c r="C231" i="2"/>
  <c r="C238" i="2"/>
  <c r="O302" i="2"/>
  <c r="N302" i="2"/>
  <c r="N123" i="2"/>
  <c r="C234" i="2"/>
  <c r="C239" i="2"/>
  <c r="N128" i="2"/>
  <c r="C235" i="2"/>
  <c r="C253" i="2"/>
  <c r="N130" i="2"/>
  <c r="C241" i="2"/>
  <c r="C237" i="2"/>
  <c r="C233" i="2"/>
  <c r="N122" i="2"/>
  <c r="C236" i="2"/>
  <c r="O21" i="2"/>
  <c r="O24" i="2"/>
  <c r="D124" i="2"/>
  <c r="N124" i="2" s="1"/>
  <c r="O23" i="2"/>
  <c r="D123" i="2"/>
  <c r="D129" i="2"/>
  <c r="D119" i="2"/>
  <c r="N119" i="2" s="1"/>
  <c r="D131" i="2"/>
  <c r="D126" i="2"/>
  <c r="N126" i="2" s="1"/>
  <c r="D116" i="2"/>
  <c r="O29" i="2"/>
  <c r="D130" i="2"/>
  <c r="O28" i="2"/>
  <c r="O27" i="2"/>
  <c r="D121" i="2"/>
  <c r="D118" i="2"/>
  <c r="D125" i="2"/>
  <c r="N125" i="2" s="1"/>
  <c r="D127" i="2"/>
  <c r="N127" i="2" s="1"/>
  <c r="D122" i="2"/>
  <c r="O30" i="2"/>
  <c r="O26" i="2"/>
  <c r="D128" i="2"/>
  <c r="O22" i="2"/>
  <c r="D120" i="2"/>
  <c r="N120" i="2" s="1"/>
  <c r="O25" i="2"/>
  <c r="D117" i="2"/>
  <c r="D240" i="2" l="1"/>
  <c r="O240" i="2" s="1"/>
  <c r="O129" i="2"/>
  <c r="D234" i="2"/>
  <c r="O234" i="2" s="1"/>
  <c r="O123" i="2"/>
  <c r="D238" i="2"/>
  <c r="O238" i="2" s="1"/>
  <c r="O127" i="2"/>
  <c r="D229" i="2"/>
  <c r="O229" i="2" s="1"/>
  <c r="O118" i="2"/>
  <c r="N229" i="2"/>
  <c r="N240" i="2"/>
  <c r="O126" i="2"/>
  <c r="D237" i="2"/>
  <c r="O237" i="2" s="1"/>
  <c r="D242" i="2"/>
  <c r="O242" i="2" s="1"/>
  <c r="O131" i="2"/>
  <c r="D230" i="2"/>
  <c r="O230" i="2" s="1"/>
  <c r="O119" i="2"/>
  <c r="D228" i="2"/>
  <c r="O228" i="2" s="1"/>
  <c r="O117" i="2"/>
  <c r="D235" i="2"/>
  <c r="O235" i="2" s="1"/>
  <c r="O124" i="2"/>
  <c r="D231" i="2"/>
  <c r="O231" i="2" s="1"/>
  <c r="O120" i="2"/>
  <c r="O128" i="2"/>
  <c r="D239" i="2"/>
  <c r="O239" i="2" s="1"/>
  <c r="O122" i="2"/>
  <c r="D233" i="2"/>
  <c r="O233" i="2" s="1"/>
  <c r="N131" i="2"/>
  <c r="D236" i="2"/>
  <c r="O236" i="2" s="1"/>
  <c r="O125" i="2"/>
  <c r="N117" i="2"/>
  <c r="D232" i="2"/>
  <c r="O232" i="2" s="1"/>
  <c r="O121" i="2"/>
  <c r="N21" i="2"/>
  <c r="N121" i="2"/>
  <c r="O130" i="2"/>
  <c r="D241" i="2"/>
  <c r="O241" i="2" s="1"/>
  <c r="N118" i="2"/>
  <c r="D227" i="2"/>
  <c r="N116" i="2"/>
  <c r="N129" i="2"/>
  <c r="O116" i="2"/>
  <c r="N235" i="2" l="1"/>
  <c r="N241" i="2"/>
  <c r="N230" i="2"/>
  <c r="N228" i="2"/>
  <c r="N242" i="2"/>
  <c r="N236" i="2"/>
  <c r="N237" i="2"/>
  <c r="N233" i="2"/>
  <c r="N238" i="2"/>
  <c r="N231" i="2"/>
  <c r="N232" i="2"/>
  <c r="O227" i="2"/>
  <c r="N227" i="2"/>
  <c r="N234" i="2"/>
  <c r="N239" i="2"/>
  <c r="C143" i="2"/>
  <c r="E143" i="2"/>
  <c r="E254" i="2" s="1"/>
  <c r="H143" i="2"/>
  <c r="G143" i="2"/>
  <c r="G254" i="2" s="1"/>
  <c r="F143" i="2"/>
  <c r="F254" i="2" s="1"/>
  <c r="C144" i="2"/>
  <c r="E144" i="2"/>
  <c r="E255" i="2" s="1"/>
  <c r="H144" i="2"/>
  <c r="G144" i="2"/>
  <c r="G255" i="2" s="1"/>
  <c r="F144" i="2"/>
  <c r="F255" i="2" s="1"/>
  <c r="C145" i="2"/>
  <c r="E145" i="2"/>
  <c r="E256" i="2" s="1"/>
  <c r="H145" i="2"/>
  <c r="G145" i="2"/>
  <c r="G256" i="2" s="1"/>
  <c r="F145" i="2"/>
  <c r="F256" i="2" s="1"/>
  <c r="C146" i="2"/>
  <c r="E146" i="2"/>
  <c r="E257" i="2" s="1"/>
  <c r="H146" i="2"/>
  <c r="G146" i="2"/>
  <c r="G257" i="2" s="1"/>
  <c r="F146" i="2"/>
  <c r="F257" i="2" s="1"/>
  <c r="C147" i="2"/>
  <c r="E147" i="2"/>
  <c r="E258" i="2" s="1"/>
  <c r="H147" i="2"/>
  <c r="G147" i="2"/>
  <c r="G258" i="2" s="1"/>
  <c r="F147" i="2"/>
  <c r="F258" i="2" s="1"/>
  <c r="C148" i="2"/>
  <c r="E148" i="2"/>
  <c r="E259" i="2" s="1"/>
  <c r="H148" i="2"/>
  <c r="G148" i="2"/>
  <c r="G259" i="2" s="1"/>
  <c r="F148" i="2"/>
  <c r="F259" i="2" s="1"/>
  <c r="C149" i="2"/>
  <c r="E149" i="2"/>
  <c r="E260" i="2" s="1"/>
  <c r="H149" i="2"/>
  <c r="G149" i="2"/>
  <c r="G260" i="2" s="1"/>
  <c r="F149" i="2"/>
  <c r="F260" i="2" s="1"/>
  <c r="C150" i="2"/>
  <c r="E150" i="2"/>
  <c r="E261" i="2" s="1"/>
  <c r="H150" i="2"/>
  <c r="G150" i="2"/>
  <c r="G261" i="2" s="1"/>
  <c r="F150" i="2"/>
  <c r="F261" i="2" s="1"/>
  <c r="C151" i="2"/>
  <c r="E151" i="2"/>
  <c r="E262" i="2" s="1"/>
  <c r="H151" i="2"/>
  <c r="G151" i="2"/>
  <c r="G262" i="2" s="1"/>
  <c r="F151" i="2"/>
  <c r="F262" i="2" s="1"/>
  <c r="C152" i="2"/>
  <c r="E152" i="2"/>
  <c r="E263" i="2" s="1"/>
  <c r="H152" i="2"/>
  <c r="G152" i="2"/>
  <c r="G263" i="2" s="1"/>
  <c r="F152" i="2"/>
  <c r="F263" i="2" s="1"/>
  <c r="C153" i="2"/>
  <c r="E153" i="2"/>
  <c r="E264" i="2" s="1"/>
  <c r="H153" i="2"/>
  <c r="G153" i="2"/>
  <c r="G264" i="2" s="1"/>
  <c r="F153" i="2"/>
  <c r="F264" i="2" s="1"/>
  <c r="C154" i="2"/>
  <c r="E154" i="2"/>
  <c r="E265" i="2" s="1"/>
  <c r="H154" i="2"/>
  <c r="G154" i="2"/>
  <c r="G265" i="2" s="1"/>
  <c r="F154" i="2"/>
  <c r="F265" i="2" s="1"/>
  <c r="C155" i="2"/>
  <c r="E155" i="2"/>
  <c r="E266" i="2" s="1"/>
  <c r="H155" i="2"/>
  <c r="G155" i="2"/>
  <c r="G266" i="2" s="1"/>
  <c r="F155" i="2"/>
  <c r="F266" i="2" s="1"/>
  <c r="C156" i="2"/>
  <c r="E156" i="2"/>
  <c r="E267" i="2" s="1"/>
  <c r="H156" i="2"/>
  <c r="G156" i="2"/>
  <c r="G267" i="2" s="1"/>
  <c r="F156" i="2"/>
  <c r="F267" i="2" s="1"/>
  <c r="C157" i="2"/>
  <c r="E157" i="2"/>
  <c r="E268" i="2" s="1"/>
  <c r="H157" i="2"/>
  <c r="G157" i="2"/>
  <c r="G268" i="2" s="1"/>
  <c r="F157" i="2"/>
  <c r="F268" i="2" s="1"/>
  <c r="C158" i="2"/>
  <c r="E158" i="2"/>
  <c r="E269" i="2" s="1"/>
  <c r="H158" i="2"/>
  <c r="G158" i="2"/>
  <c r="G269" i="2" s="1"/>
  <c r="F158" i="2"/>
  <c r="F269" i="2" s="1"/>
  <c r="C159" i="2"/>
  <c r="E159" i="2"/>
  <c r="E270" i="2" s="1"/>
  <c r="H159" i="2"/>
  <c r="G159" i="2"/>
  <c r="G270" i="2" s="1"/>
  <c r="F159" i="2"/>
  <c r="F270" i="2" s="1"/>
  <c r="C160" i="2"/>
  <c r="E160" i="2"/>
  <c r="E271" i="2" s="1"/>
  <c r="H160" i="2"/>
  <c r="G160" i="2"/>
  <c r="G271" i="2" s="1"/>
  <c r="F160" i="2"/>
  <c r="F271" i="2" s="1"/>
  <c r="C161" i="2"/>
  <c r="E161" i="2"/>
  <c r="E272" i="2" s="1"/>
  <c r="H161" i="2"/>
  <c r="G161" i="2"/>
  <c r="G272" i="2" s="1"/>
  <c r="F161" i="2"/>
  <c r="F272" i="2" s="1"/>
  <c r="C162" i="2"/>
  <c r="E162" i="2"/>
  <c r="E273" i="2" s="1"/>
  <c r="H162" i="2"/>
  <c r="G162" i="2"/>
  <c r="G273" i="2" s="1"/>
  <c r="F162" i="2"/>
  <c r="F273" i="2" s="1"/>
  <c r="C163" i="2"/>
  <c r="E163" i="2"/>
  <c r="E274" i="2" s="1"/>
  <c r="H163" i="2"/>
  <c r="G163" i="2"/>
  <c r="G274" i="2" s="1"/>
  <c r="F163" i="2"/>
  <c r="F274" i="2" s="1"/>
  <c r="C164" i="2"/>
  <c r="E164" i="2"/>
  <c r="E275" i="2" s="1"/>
  <c r="H164" i="2"/>
  <c r="G164" i="2"/>
  <c r="G275" i="2" s="1"/>
  <c r="F164" i="2"/>
  <c r="F275" i="2" s="1"/>
  <c r="C165" i="2"/>
  <c r="E165" i="2"/>
  <c r="E276" i="2" s="1"/>
  <c r="H165" i="2"/>
  <c r="G165" i="2"/>
  <c r="G276" i="2" s="1"/>
  <c r="F165" i="2"/>
  <c r="F276" i="2" s="1"/>
  <c r="C166" i="2"/>
  <c r="E166" i="2"/>
  <c r="E277" i="2" s="1"/>
  <c r="H166" i="2"/>
  <c r="G166" i="2"/>
  <c r="G277" i="2" s="1"/>
  <c r="F166" i="2"/>
  <c r="F277" i="2" s="1"/>
  <c r="C167" i="2"/>
  <c r="E167" i="2"/>
  <c r="E278" i="2" s="1"/>
  <c r="H167" i="2"/>
  <c r="G167" i="2"/>
  <c r="G278" i="2" s="1"/>
  <c r="F167" i="2"/>
  <c r="F278" i="2" s="1"/>
  <c r="C168" i="2"/>
  <c r="E168" i="2"/>
  <c r="E279" i="2" s="1"/>
  <c r="H168" i="2"/>
  <c r="G168" i="2"/>
  <c r="G279" i="2" s="1"/>
  <c r="F168" i="2"/>
  <c r="F279" i="2" s="1"/>
  <c r="C169" i="2"/>
  <c r="E169" i="2"/>
  <c r="E280" i="2" s="1"/>
  <c r="H169" i="2"/>
  <c r="G169" i="2"/>
  <c r="G280" i="2" s="1"/>
  <c r="F169" i="2"/>
  <c r="F280" i="2" s="1"/>
  <c r="C170" i="2"/>
  <c r="E170" i="2"/>
  <c r="E281" i="2" s="1"/>
  <c r="H170" i="2"/>
  <c r="G170" i="2"/>
  <c r="G281" i="2" s="1"/>
  <c r="F170" i="2"/>
  <c r="F281" i="2" s="1"/>
  <c r="C171" i="2"/>
  <c r="E171" i="2"/>
  <c r="E282" i="2" s="1"/>
  <c r="H171" i="2"/>
  <c r="G171" i="2"/>
  <c r="G282" i="2" s="1"/>
  <c r="F171" i="2"/>
  <c r="F282" i="2" s="1"/>
  <c r="C172" i="2"/>
  <c r="E172" i="2"/>
  <c r="E283" i="2" s="1"/>
  <c r="H172" i="2"/>
  <c r="G172" i="2"/>
  <c r="G283" i="2" s="1"/>
  <c r="F172" i="2"/>
  <c r="F283" i="2" s="1"/>
  <c r="C173" i="2"/>
  <c r="E173" i="2"/>
  <c r="E284" i="2" s="1"/>
  <c r="H173" i="2"/>
  <c r="G173" i="2"/>
  <c r="G284" i="2" s="1"/>
  <c r="F173" i="2"/>
  <c r="F284" i="2" s="1"/>
  <c r="C174" i="2"/>
  <c r="E174" i="2"/>
  <c r="E285" i="2" s="1"/>
  <c r="H174" i="2"/>
  <c r="G174" i="2"/>
  <c r="G285" i="2" s="1"/>
  <c r="F174" i="2"/>
  <c r="F285" i="2" s="1"/>
  <c r="C175" i="2"/>
  <c r="E175" i="2"/>
  <c r="E286" i="2" s="1"/>
  <c r="H175" i="2"/>
  <c r="G175" i="2"/>
  <c r="G286" i="2" s="1"/>
  <c r="F175" i="2"/>
  <c r="F286" i="2" s="1"/>
  <c r="C176" i="2"/>
  <c r="E176" i="2"/>
  <c r="E287" i="2" s="1"/>
  <c r="H176" i="2"/>
  <c r="G176" i="2"/>
  <c r="G287" i="2" s="1"/>
  <c r="F176" i="2"/>
  <c r="F287" i="2" s="1"/>
  <c r="C177" i="2"/>
  <c r="E177" i="2"/>
  <c r="E288" i="2" s="1"/>
  <c r="H177" i="2"/>
  <c r="G177" i="2"/>
  <c r="G288" i="2" s="1"/>
  <c r="F177" i="2"/>
  <c r="F288" i="2" s="1"/>
  <c r="C178" i="2"/>
  <c r="E178" i="2"/>
  <c r="E289" i="2" s="1"/>
  <c r="H178" i="2"/>
  <c r="G178" i="2"/>
  <c r="G289" i="2" s="1"/>
  <c r="F178" i="2"/>
  <c r="F289" i="2" s="1"/>
  <c r="C179" i="2"/>
  <c r="E179" i="2"/>
  <c r="E290" i="2" s="1"/>
  <c r="H179" i="2"/>
  <c r="G179" i="2"/>
  <c r="G290" i="2" s="1"/>
  <c r="F179" i="2"/>
  <c r="F290" i="2" s="1"/>
  <c r="C180" i="2"/>
  <c r="E180" i="2"/>
  <c r="E291" i="2" s="1"/>
  <c r="H180" i="2"/>
  <c r="G180" i="2"/>
  <c r="G291" i="2" s="1"/>
  <c r="F180" i="2"/>
  <c r="F291" i="2" s="1"/>
  <c r="C181" i="2"/>
  <c r="E181" i="2"/>
  <c r="E292" i="2" s="1"/>
  <c r="H181" i="2"/>
  <c r="G181" i="2"/>
  <c r="G292" i="2" s="1"/>
  <c r="F181" i="2"/>
  <c r="F292" i="2" s="1"/>
  <c r="C182" i="2"/>
  <c r="E182" i="2"/>
  <c r="E293" i="2" s="1"/>
  <c r="H182" i="2"/>
  <c r="G182" i="2"/>
  <c r="G293" i="2" s="1"/>
  <c r="F182" i="2"/>
  <c r="F293" i="2" s="1"/>
  <c r="C183" i="2"/>
  <c r="E183" i="2"/>
  <c r="E294" i="2" s="1"/>
  <c r="H183" i="2"/>
  <c r="G183" i="2"/>
  <c r="G294" i="2" s="1"/>
  <c r="F183" i="2"/>
  <c r="F294" i="2" s="1"/>
  <c r="C184" i="2"/>
  <c r="E184" i="2"/>
  <c r="E295" i="2" s="1"/>
  <c r="H184" i="2"/>
  <c r="G184" i="2"/>
  <c r="G295" i="2" s="1"/>
  <c r="F184" i="2"/>
  <c r="F295" i="2" s="1"/>
  <c r="C185" i="2"/>
  <c r="E185" i="2"/>
  <c r="E296" i="2" s="1"/>
  <c r="H185" i="2"/>
  <c r="G185" i="2"/>
  <c r="G296" i="2" s="1"/>
  <c r="F185" i="2"/>
  <c r="F296" i="2" s="1"/>
  <c r="C186" i="2"/>
  <c r="E186" i="2"/>
  <c r="E297" i="2" s="1"/>
  <c r="H186" i="2"/>
  <c r="G186" i="2"/>
  <c r="G297" i="2" s="1"/>
  <c r="F186" i="2"/>
  <c r="F297" i="2" s="1"/>
  <c r="C187" i="2"/>
  <c r="E187" i="2"/>
  <c r="E298" i="2" s="1"/>
  <c r="H187" i="2"/>
  <c r="G187" i="2"/>
  <c r="G298" i="2" s="1"/>
  <c r="F187" i="2"/>
  <c r="F298" i="2" s="1"/>
  <c r="C188" i="2"/>
  <c r="E188" i="2"/>
  <c r="E299" i="2" s="1"/>
  <c r="H188" i="2"/>
  <c r="G188" i="2"/>
  <c r="G299" i="2" s="1"/>
  <c r="F188" i="2"/>
  <c r="F299" i="2" s="1"/>
  <c r="C189" i="2"/>
  <c r="E189" i="2"/>
  <c r="E300" i="2" s="1"/>
  <c r="H189" i="2"/>
  <c r="G189" i="2"/>
  <c r="G300" i="2" s="1"/>
  <c r="F189" i="2"/>
  <c r="F300" i="2" s="1"/>
  <c r="C190" i="2"/>
  <c r="E190" i="2"/>
  <c r="E301" i="2" s="1"/>
  <c r="H190" i="2"/>
  <c r="G190" i="2"/>
  <c r="G301" i="2" s="1"/>
  <c r="F190" i="2"/>
  <c r="F301" i="2" s="1"/>
  <c r="C300" i="2" l="1"/>
  <c r="C256" i="2"/>
  <c r="C295" i="2"/>
  <c r="C273" i="2"/>
  <c r="C299" i="2"/>
  <c r="N188" i="2"/>
  <c r="C268" i="2"/>
  <c r="C281" i="2"/>
  <c r="C272" i="2"/>
  <c r="N161" i="2"/>
  <c r="C285" i="2"/>
  <c r="N174" i="2"/>
  <c r="N152" i="2"/>
  <c r="C263" i="2"/>
  <c r="C276" i="2"/>
  <c r="N165" i="2"/>
  <c r="C254" i="2"/>
  <c r="C262" i="2"/>
  <c r="C297" i="2"/>
  <c r="C288" i="2"/>
  <c r="N155" i="2"/>
  <c r="C266" i="2"/>
  <c r="C257" i="2"/>
  <c r="C269" i="2"/>
  <c r="N158" i="2"/>
  <c r="C267" i="2"/>
  <c r="C284" i="2"/>
  <c r="C287" i="2"/>
  <c r="C265" i="2"/>
  <c r="C278" i="2"/>
  <c r="C260" i="2"/>
  <c r="C264" i="2"/>
  <c r="N153" i="2"/>
  <c r="C255" i="2"/>
  <c r="N144" i="2"/>
  <c r="C290" i="2"/>
  <c r="C259" i="2"/>
  <c r="C289" i="2"/>
  <c r="N160" i="2"/>
  <c r="C271" i="2"/>
  <c r="C275" i="2"/>
  <c r="C279" i="2"/>
  <c r="C292" i="2"/>
  <c r="C270" i="2"/>
  <c r="C283" i="2"/>
  <c r="C261" i="2"/>
  <c r="C291" i="2"/>
  <c r="N171" i="2"/>
  <c r="C282" i="2"/>
  <c r="C286" i="2"/>
  <c r="C277" i="2"/>
  <c r="N166" i="2"/>
  <c r="C294" i="2"/>
  <c r="N187" i="2"/>
  <c r="C298" i="2"/>
  <c r="C280" i="2"/>
  <c r="N169" i="2"/>
  <c r="C258" i="2"/>
  <c r="C293" i="2"/>
  <c r="C301" i="2"/>
  <c r="C296" i="2"/>
  <c r="C274" i="2"/>
  <c r="D181" i="2"/>
  <c r="N181" i="2" s="1"/>
  <c r="D167" i="2"/>
  <c r="D145" i="2"/>
  <c r="N145" i="2" s="1"/>
  <c r="D177" i="2"/>
  <c r="N177" i="2" s="1"/>
  <c r="D159" i="2"/>
  <c r="D156" i="2"/>
  <c r="N156" i="2" s="1"/>
  <c r="D154" i="2"/>
  <c r="N154" i="2" s="1"/>
  <c r="D148" i="2"/>
  <c r="N148" i="2" s="1"/>
  <c r="D189" i="2"/>
  <c r="N189" i="2" s="1"/>
  <c r="D150" i="2"/>
  <c r="D180" i="2"/>
  <c r="N180" i="2" s="1"/>
  <c r="D147" i="2"/>
  <c r="N147" i="2" s="1"/>
  <c r="D163" i="2"/>
  <c r="N163" i="2" s="1"/>
  <c r="D149" i="2"/>
  <c r="D170" i="2"/>
  <c r="N170" i="2" s="1"/>
  <c r="D178" i="2"/>
  <c r="N178" i="2" s="1"/>
  <c r="D153" i="2"/>
  <c r="D161" i="2"/>
  <c r="D188" i="2"/>
  <c r="D174" i="2"/>
  <c r="D152" i="2"/>
  <c r="D171" i="2"/>
  <c r="D190" i="2"/>
  <c r="D179" i="2"/>
  <c r="D168" i="2"/>
  <c r="N168" i="2" s="1"/>
  <c r="D157" i="2"/>
  <c r="D146" i="2"/>
  <c r="D187" i="2"/>
  <c r="D176" i="2"/>
  <c r="N176" i="2" s="1"/>
  <c r="D184" i="2"/>
  <c r="D173" i="2"/>
  <c r="D162" i="2"/>
  <c r="D151" i="2"/>
  <c r="D186" i="2"/>
  <c r="D175" i="2"/>
  <c r="N175" i="2" s="1"/>
  <c r="D164" i="2"/>
  <c r="N164" i="2" s="1"/>
  <c r="D183" i="2"/>
  <c r="N183" i="2" s="1"/>
  <c r="D172" i="2"/>
  <c r="N172" i="2" s="1"/>
  <c r="D169" i="2"/>
  <c r="D158" i="2"/>
  <c r="D166" i="2"/>
  <c r="D155" i="2"/>
  <c r="D144" i="2"/>
  <c r="D185" i="2"/>
  <c r="D182" i="2"/>
  <c r="D160" i="2"/>
  <c r="D165" i="2"/>
  <c r="D143" i="2"/>
  <c r="D260" i="2" l="1"/>
  <c r="O260" i="2" s="1"/>
  <c r="O149" i="2"/>
  <c r="O186" i="2"/>
  <c r="D297" i="2"/>
  <c r="O297" i="2" s="1"/>
  <c r="D262" i="2"/>
  <c r="O262" i="2" s="1"/>
  <c r="O151" i="2"/>
  <c r="O150" i="2"/>
  <c r="D261" i="2"/>
  <c r="O261" i="2" s="1"/>
  <c r="D284" i="2"/>
  <c r="O284" i="2" s="1"/>
  <c r="O173" i="2"/>
  <c r="O184" i="2"/>
  <c r="D295" i="2"/>
  <c r="O295" i="2" s="1"/>
  <c r="D287" i="2"/>
  <c r="O287" i="2" s="1"/>
  <c r="O176" i="2"/>
  <c r="D257" i="2"/>
  <c r="O257" i="2" s="1"/>
  <c r="O146" i="2"/>
  <c r="D268" i="2"/>
  <c r="O268" i="2" s="1"/>
  <c r="O157" i="2"/>
  <c r="D276" i="2"/>
  <c r="O276" i="2" s="1"/>
  <c r="O165" i="2"/>
  <c r="D278" i="2"/>
  <c r="O278" i="2" s="1"/>
  <c r="O167" i="2"/>
  <c r="D296" i="2"/>
  <c r="O296" i="2" s="1"/>
  <c r="O185" i="2"/>
  <c r="D290" i="2"/>
  <c r="O290" i="2" s="1"/>
  <c r="O179" i="2"/>
  <c r="N296" i="2"/>
  <c r="N151" i="2"/>
  <c r="O164" i="2"/>
  <c r="D275" i="2"/>
  <c r="O275" i="2" s="1"/>
  <c r="D286" i="2"/>
  <c r="O286" i="2" s="1"/>
  <c r="O175" i="2"/>
  <c r="D291" i="2"/>
  <c r="O291" i="2" s="1"/>
  <c r="O180" i="2"/>
  <c r="D273" i="2"/>
  <c r="O273" i="2" s="1"/>
  <c r="O162" i="2"/>
  <c r="N173" i="2"/>
  <c r="D267" i="2"/>
  <c r="O267" i="2" s="1"/>
  <c r="O156" i="2"/>
  <c r="D254" i="2"/>
  <c r="O254" i="2" s="1"/>
  <c r="O143" i="2"/>
  <c r="D256" i="2"/>
  <c r="O256" i="2" s="1"/>
  <c r="O145" i="2"/>
  <c r="O190" i="2"/>
  <c r="D301" i="2"/>
  <c r="O301" i="2" s="1"/>
  <c r="N162" i="2"/>
  <c r="O152" i="2"/>
  <c r="D263" i="2"/>
  <c r="O263" i="2" s="1"/>
  <c r="O174" i="2"/>
  <c r="D285" i="2"/>
  <c r="O285" i="2" s="1"/>
  <c r="O166" i="2"/>
  <c r="D277" i="2"/>
  <c r="O277" i="2" s="1"/>
  <c r="N185" i="2"/>
  <c r="N184" i="2"/>
  <c r="D272" i="2"/>
  <c r="O272" i="2" s="1"/>
  <c r="O161" i="2"/>
  <c r="D280" i="2"/>
  <c r="O280" i="2" s="1"/>
  <c r="O169" i="2"/>
  <c r="N190" i="2"/>
  <c r="D283" i="2"/>
  <c r="O283" i="2" s="1"/>
  <c r="O172" i="2"/>
  <c r="O178" i="2"/>
  <c r="D289" i="2"/>
  <c r="O289" i="2" s="1"/>
  <c r="N167" i="2"/>
  <c r="D274" i="2"/>
  <c r="O274" i="2" s="1"/>
  <c r="O163" i="2"/>
  <c r="D258" i="2"/>
  <c r="O258" i="2" s="1"/>
  <c r="O147" i="2"/>
  <c r="D300" i="2"/>
  <c r="O300" i="2" s="1"/>
  <c r="O189" i="2"/>
  <c r="D259" i="2"/>
  <c r="O259" i="2" s="1"/>
  <c r="O148" i="2"/>
  <c r="D265" i="2"/>
  <c r="O265" i="2" s="1"/>
  <c r="O154" i="2"/>
  <c r="D298" i="2"/>
  <c r="O298" i="2" s="1"/>
  <c r="O187" i="2"/>
  <c r="D270" i="2"/>
  <c r="O270" i="2" s="1"/>
  <c r="O159" i="2"/>
  <c r="D288" i="2"/>
  <c r="O288" i="2" s="1"/>
  <c r="O177" i="2"/>
  <c r="N157" i="2"/>
  <c r="O168" i="2"/>
  <c r="D279" i="2"/>
  <c r="O279" i="2" s="1"/>
  <c r="N146" i="2"/>
  <c r="D271" i="2"/>
  <c r="O271" i="2" s="1"/>
  <c r="O160" i="2"/>
  <c r="N179" i="2"/>
  <c r="O182" i="2"/>
  <c r="D293" i="2"/>
  <c r="O293" i="2" s="1"/>
  <c r="D292" i="2"/>
  <c r="O292" i="2" s="1"/>
  <c r="O181" i="2"/>
  <c r="D282" i="2"/>
  <c r="O282" i="2" s="1"/>
  <c r="O171" i="2"/>
  <c r="O144" i="2"/>
  <c r="D255" i="2"/>
  <c r="O255" i="2" s="1"/>
  <c r="D266" i="2"/>
  <c r="O266" i="2" s="1"/>
  <c r="O155" i="2"/>
  <c r="N150" i="2"/>
  <c r="N186" i="2"/>
  <c r="O188" i="2"/>
  <c r="D299" i="2"/>
  <c r="O299" i="2" s="1"/>
  <c r="N297" i="2"/>
  <c r="D269" i="2"/>
  <c r="O269" i="2" s="1"/>
  <c r="O158" i="2"/>
  <c r="N149" i="2"/>
  <c r="D264" i="2"/>
  <c r="O264" i="2" s="1"/>
  <c r="O153" i="2"/>
  <c r="N260" i="2"/>
  <c r="D294" i="2"/>
  <c r="O294" i="2" s="1"/>
  <c r="O183" i="2"/>
  <c r="D281" i="2"/>
  <c r="O281" i="2" s="1"/>
  <c r="O170" i="2"/>
  <c r="N182" i="2"/>
  <c r="N159" i="2"/>
  <c r="N143" i="2"/>
  <c r="F142" i="2"/>
  <c r="F253" i="2" s="1"/>
  <c r="G142" i="2"/>
  <c r="G253" i="2" s="1"/>
  <c r="H142" i="2"/>
  <c r="E142" i="2"/>
  <c r="E253" i="2" s="1"/>
  <c r="N269" i="2" l="1"/>
  <c r="N271" i="2"/>
  <c r="N285" i="2"/>
  <c r="N267" i="2"/>
  <c r="N256" i="2"/>
  <c r="N266" i="2"/>
  <c r="N288" i="2"/>
  <c r="N262" i="2"/>
  <c r="N270" i="2"/>
  <c r="N255" i="2"/>
  <c r="N263" i="2"/>
  <c r="N291" i="2"/>
  <c r="N286" i="2"/>
  <c r="N277" i="2"/>
  <c r="N289" i="2"/>
  <c r="N276" i="2"/>
  <c r="N282" i="2"/>
  <c r="N294" i="2"/>
  <c r="N261" i="2"/>
  <c r="N284" i="2"/>
  <c r="N268" i="2"/>
  <c r="N283" i="2"/>
  <c r="N264" i="2"/>
  <c r="N275" i="2"/>
  <c r="N295" i="2"/>
  <c r="N281" i="2"/>
  <c r="N301" i="2"/>
  <c r="N280" i="2"/>
  <c r="N287" i="2"/>
  <c r="N292" i="2"/>
  <c r="N300" i="2"/>
  <c r="N278" i="2"/>
  <c r="N293" i="2"/>
  <c r="N273" i="2"/>
  <c r="N274" i="2"/>
  <c r="N257" i="2"/>
  <c r="N298" i="2"/>
  <c r="N272" i="2"/>
  <c r="N290" i="2"/>
  <c r="N254" i="2"/>
  <c r="N259" i="2"/>
  <c r="N279" i="2"/>
  <c r="N258" i="2"/>
  <c r="N299" i="2"/>
  <c r="N265" i="2"/>
  <c r="D142" i="2"/>
  <c r="D253" i="2" l="1"/>
  <c r="O142" i="2"/>
  <c r="N142" i="2"/>
  <c r="O253" i="2" l="1"/>
  <c r="N253" i="2"/>
  <c r="N23" i="2" l="1"/>
  <c r="N28" i="2"/>
  <c r="N22" i="2"/>
  <c r="N24" i="2"/>
  <c r="N27" i="2"/>
  <c r="N25" i="2"/>
  <c r="N26" i="2"/>
  <c r="N30" i="2"/>
  <c r="N29" i="2"/>
</calcChain>
</file>

<file path=xl/sharedStrings.xml><?xml version="1.0" encoding="utf-8"?>
<sst xmlns="http://schemas.openxmlformats.org/spreadsheetml/2006/main" count="501" uniqueCount="24">
  <si>
    <t xml:space="preserve"> Año</t>
  </si>
  <si>
    <t>Sector Primario</t>
  </si>
  <si>
    <t>Minería</t>
  </si>
  <si>
    <t>Manufacturas</t>
  </si>
  <si>
    <t>Construcción</t>
  </si>
  <si>
    <t>Electricidad</t>
  </si>
  <si>
    <t>Transportes</t>
  </si>
  <si>
    <t>Comercio</t>
  </si>
  <si>
    <t>Otros servicios</t>
  </si>
  <si>
    <t>-</t>
  </si>
  <si>
    <t>PIB Real Pesos 1960</t>
  </si>
  <si>
    <t>Sector Secundario</t>
  </si>
  <si>
    <t>Impuestos</t>
  </si>
  <si>
    <t>Sector terciario</t>
  </si>
  <si>
    <t>Suma de verificación Sec</t>
  </si>
  <si>
    <t>Suma de verificación Ter</t>
  </si>
  <si>
    <t>Suma de verificación Tot</t>
  </si>
  <si>
    <t>Suma de verificación total</t>
  </si>
  <si>
    <t>Suma de verificación Secundario</t>
  </si>
  <si>
    <t>Suma de verificación Terciario</t>
  </si>
  <si>
    <t xml:space="preserve">Cuadro 1. Datos originales de INEGI (2014). Estimaciones en 1911-1920. </t>
  </si>
  <si>
    <t>PIB Real 1950=100</t>
  </si>
  <si>
    <t xml:space="preserve">Cuadro 2. Estructura porcentual construida de INEGI (2014) y del Sistema de Cuentas Nacionales 1980-2000. Datos de 1911-1920 fueron estimados. </t>
  </si>
  <si>
    <t>Cuadro 3. A la estructura porcentual del cuadro 2 le aplicamos el PIB pesos de 1950 de PIBXX02.XLSX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</si>
</sst>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_-;\-* #,##0.00_-;_-* &quot;-&quot;??_-;_-@_-"/>
    <numFmt numFmtId="165" formatCode="_-* #,##0_-;\-* #,##0_-;_-* &quot;-&quot;??_-;_-@_-"/>
    <numFmt numFmtId="166" formatCode="#,##0.000"/>
    <numFmt numFmtId="167" formatCode="0.0"/>
    <numFmt numFmtId="168" formatCode="_-* #,##0.0_-;\-* #,##0.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7E6E6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 applyFill="1" applyBorder="1"/>
    <xf numFmtId="0" fontId="3" fillId="0" borderId="0" xfId="0" applyFont="1"/>
    <xf numFmtId="0" fontId="3" fillId="0" borderId="2" xfId="0" applyFont="1" applyBorder="1"/>
    <xf numFmtId="0" fontId="4" fillId="0" borderId="0" xfId="0" applyFont="1" applyFill="1" applyBorder="1" applyAlignment="1">
      <alignment horizontal="center"/>
    </xf>
    <xf numFmtId="165" fontId="3" fillId="0" borderId="0" xfId="1" applyNumberFormat="1" applyFont="1"/>
    <xf numFmtId="0" fontId="4" fillId="4" borderId="0" xfId="0" applyFont="1" applyFill="1" applyBorder="1" applyAlignment="1">
      <alignment horizontal="center"/>
    </xf>
    <xf numFmtId="165" fontId="3" fillId="4" borderId="0" xfId="1" applyNumberFormat="1" applyFont="1" applyFill="1"/>
    <xf numFmtId="0" fontId="3" fillId="4" borderId="0" xfId="0" applyFont="1" applyFill="1"/>
    <xf numFmtId="166" fontId="3" fillId="0" borderId="0" xfId="0" applyNumberFormat="1" applyFont="1"/>
    <xf numFmtId="0" fontId="2" fillId="4" borderId="0" xfId="0" applyFont="1" applyFill="1" applyBorder="1"/>
    <xf numFmtId="0" fontId="3" fillId="3" borderId="0" xfId="0" applyFont="1" applyFill="1"/>
    <xf numFmtId="0" fontId="4" fillId="3" borderId="0" xfId="0" applyFont="1" applyFill="1" applyBorder="1"/>
    <xf numFmtId="0" fontId="5" fillId="3" borderId="0" xfId="0" applyFont="1" applyFill="1"/>
    <xf numFmtId="165" fontId="3" fillId="0" borderId="0" xfId="1" applyNumberFormat="1" applyFont="1" applyAlignment="1">
      <alignment horizontal="center"/>
    </xf>
    <xf numFmtId="165" fontId="3" fillId="0" borderId="0" xfId="1" applyNumberFormat="1" applyFont="1" applyFill="1" applyBorder="1"/>
    <xf numFmtId="166" fontId="3" fillId="0" borderId="0" xfId="0" applyNumberFormat="1" applyFont="1" applyFill="1" applyBorder="1"/>
    <xf numFmtId="167" fontId="3" fillId="0" borderId="0" xfId="0" applyNumberFormat="1" applyFont="1"/>
    <xf numFmtId="1" fontId="3" fillId="0" borderId="0" xfId="0" applyNumberFormat="1" applyFont="1"/>
    <xf numFmtId="165" fontId="3" fillId="0" borderId="0" xfId="0" applyNumberFormat="1" applyFont="1" applyAlignment="1">
      <alignment horizontal="center"/>
    </xf>
    <xf numFmtId="165" fontId="7" fillId="0" borderId="0" xfId="0" applyNumberFormat="1" applyFont="1" applyAlignment="1">
      <alignment horizontal="center"/>
    </xf>
    <xf numFmtId="0" fontId="3" fillId="0" borderId="0" xfId="0" applyFont="1" applyFill="1" applyBorder="1"/>
    <xf numFmtId="0" fontId="4" fillId="0" borderId="0" xfId="0" applyFont="1" applyFill="1" applyBorder="1" applyAlignment="1">
      <alignment vertical="center" wrapText="1"/>
    </xf>
    <xf numFmtId="168" fontId="3" fillId="0" borderId="0" xfId="1" applyNumberFormat="1" applyFont="1" applyAlignment="1">
      <alignment horizontal="center"/>
    </xf>
    <xf numFmtId="0" fontId="4" fillId="0" borderId="0" xfId="0" applyFont="1" applyFill="1" applyBorder="1"/>
    <xf numFmtId="0" fontId="5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2" fontId="7" fillId="0" borderId="0" xfId="0" applyNumberFormat="1" applyFont="1" applyFill="1"/>
    <xf numFmtId="4" fontId="7" fillId="0" borderId="0" xfId="0" applyNumberFormat="1" applyFont="1"/>
    <xf numFmtId="166" fontId="3" fillId="0" borderId="0" xfId="0" applyNumberFormat="1" applyFont="1" applyFill="1"/>
    <xf numFmtId="165" fontId="3" fillId="0" borderId="0" xfId="1" applyNumberFormat="1" applyFont="1" applyFill="1"/>
    <xf numFmtId="165" fontId="3" fillId="0" borderId="0" xfId="0" applyNumberFormat="1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8" fontId="3" fillId="0" borderId="0" xfId="1" applyNumberFormat="1" applyFont="1" applyFill="1" applyAlignment="1">
      <alignment horizontal="center"/>
    </xf>
    <xf numFmtId="167" fontId="7" fillId="0" borderId="0" xfId="0" applyNumberFormat="1" applyFont="1"/>
    <xf numFmtId="2" fontId="6" fillId="0" borderId="0" xfId="0" applyNumberFormat="1" applyFont="1" applyFill="1"/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C:/Users/Sergio/Dropbox/Dr.%20Sergio%20Mart&#237;n/PIB%20POT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B POT"/>
    </sheetNames>
    <definedNames>
      <definedName name="OnShow"/>
    </defined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H705"/>
  <sheetViews>
    <sheetView tabSelected="1" topLeftCell="F104" workbookViewId="0">
      <selection activeCell="N116" sqref="N116:P221"/>
    </sheetView>
  </sheetViews>
  <sheetFormatPr baseColWidth="10" defaultColWidth="10.88671875" defaultRowHeight="15.6" x14ac:dyDescent="0.3"/>
  <cols>
    <col min="1" max="1" width="10.88671875" style="2"/>
    <col min="2" max="2" width="16" style="2" customWidth="1"/>
    <col min="3" max="4" width="13.21875" style="2" customWidth="1"/>
    <col min="5" max="5" width="11.109375" style="2" customWidth="1"/>
    <col min="6" max="7" width="13.21875" style="2" customWidth="1"/>
    <col min="8" max="8" width="15.5546875" style="2" customWidth="1"/>
    <col min="9" max="9" width="12" style="2" customWidth="1"/>
    <col min="10" max="10" width="13.33203125" style="2" customWidth="1"/>
    <col min="11" max="11" width="12.88671875" style="2" customWidth="1"/>
    <col min="12" max="12" width="16.109375" style="2" customWidth="1"/>
    <col min="13" max="13" width="17.33203125" style="2" customWidth="1"/>
    <col min="14" max="14" width="12.77734375" style="2" customWidth="1"/>
    <col min="15" max="15" width="11.77734375" style="2" customWidth="1"/>
    <col min="16" max="16" width="12.44140625" style="2" customWidth="1"/>
    <col min="17" max="21" width="14.33203125" style="2" bestFit="1" customWidth="1"/>
    <col min="22" max="16384" width="10.88671875" style="2"/>
  </cols>
  <sheetData>
    <row r="1" spans="1:1828" ht="15.75" customHeight="1" x14ac:dyDescent="0.3">
      <c r="A1" s="12" t="s">
        <v>20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828" s="3" customFormat="1" ht="14.1" customHeight="1" x14ac:dyDescent="0.3">
      <c r="A2" s="37" t="s">
        <v>0</v>
      </c>
      <c r="B2" s="37" t="s">
        <v>10</v>
      </c>
      <c r="C2" s="37" t="s">
        <v>1</v>
      </c>
      <c r="D2" s="37" t="s">
        <v>11</v>
      </c>
      <c r="E2" s="37" t="s">
        <v>2</v>
      </c>
      <c r="F2" s="37" t="s">
        <v>5</v>
      </c>
      <c r="G2" s="37" t="s">
        <v>4</v>
      </c>
      <c r="H2" s="37" t="s">
        <v>3</v>
      </c>
      <c r="I2" s="37" t="s">
        <v>13</v>
      </c>
      <c r="J2" s="37" t="s">
        <v>7</v>
      </c>
      <c r="K2" s="37" t="s">
        <v>6</v>
      </c>
      <c r="L2" s="37" t="s">
        <v>8</v>
      </c>
      <c r="M2" s="37" t="s">
        <v>12</v>
      </c>
      <c r="N2" s="37" t="s">
        <v>17</v>
      </c>
      <c r="O2" s="37" t="s">
        <v>14</v>
      </c>
      <c r="P2" s="37" t="s">
        <v>15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</row>
    <row r="3" spans="1:1828" x14ac:dyDescent="0.3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1:1828" ht="16.5" customHeight="1" thickBot="1" x14ac:dyDescent="0.3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1828" ht="16.2" thickTop="1" x14ac:dyDescent="0.3">
      <c r="A5" s="4">
        <v>1895</v>
      </c>
      <c r="B5" s="5">
        <v>20587</v>
      </c>
      <c r="C5" s="19">
        <v>5985</v>
      </c>
      <c r="D5" s="19">
        <f t="shared" ref="D5:D20" si="0">E5+H5+G5+F5</f>
        <v>2470</v>
      </c>
      <c r="E5" s="19">
        <v>624</v>
      </c>
      <c r="F5" s="19">
        <v>7</v>
      </c>
      <c r="G5" s="19">
        <v>214</v>
      </c>
      <c r="H5" s="19">
        <v>1625</v>
      </c>
      <c r="I5" s="19">
        <f t="shared" ref="I5:I20" si="1">K5+J5+L5</f>
        <v>12132</v>
      </c>
      <c r="J5" s="19">
        <v>6311</v>
      </c>
      <c r="K5" s="19">
        <v>268</v>
      </c>
      <c r="L5" s="19">
        <v>5553</v>
      </c>
      <c r="M5" s="17">
        <v>0</v>
      </c>
      <c r="N5" s="9">
        <f t="shared" ref="N5:N36" si="2">C5+D5+I5-B5</f>
        <v>0</v>
      </c>
      <c r="O5" s="9">
        <f>D5-E5-F5-G5-H5</f>
        <v>0</v>
      </c>
      <c r="P5" s="9">
        <f>I5-J5-K5-L5</f>
        <v>0</v>
      </c>
    </row>
    <row r="6" spans="1:1828" x14ac:dyDescent="0.3">
      <c r="A6" s="4">
        <v>1896</v>
      </c>
      <c r="B6" s="19">
        <v>21430.457726678258</v>
      </c>
      <c r="C6" s="19">
        <v>5995</v>
      </c>
      <c r="D6" s="19">
        <f t="shared" si="0"/>
        <v>2750</v>
      </c>
      <c r="E6" s="19">
        <v>640</v>
      </c>
      <c r="F6" s="19">
        <v>6</v>
      </c>
      <c r="G6" s="19">
        <v>214</v>
      </c>
      <c r="H6" s="19">
        <v>1890</v>
      </c>
      <c r="I6" s="19">
        <f t="shared" si="1"/>
        <v>12685.457726678258</v>
      </c>
      <c r="J6" s="19">
        <v>6691</v>
      </c>
      <c r="K6" s="19">
        <v>263</v>
      </c>
      <c r="L6" s="19">
        <v>5731.457726678258</v>
      </c>
      <c r="M6" s="17">
        <v>0</v>
      </c>
      <c r="N6" s="9">
        <f t="shared" si="2"/>
        <v>0</v>
      </c>
      <c r="O6" s="9">
        <f t="shared" ref="O6:O69" si="3">D6-E6-F6-G6-H6</f>
        <v>0</v>
      </c>
      <c r="P6" s="9">
        <f t="shared" ref="P6:P69" si="4">I6-J6-K6-L6</f>
        <v>0</v>
      </c>
    </row>
    <row r="7" spans="1:1828" x14ac:dyDescent="0.3">
      <c r="A7" s="4">
        <v>1897</v>
      </c>
      <c r="B7" s="19">
        <v>22867.64862577794</v>
      </c>
      <c r="C7" s="19">
        <v>6335</v>
      </c>
      <c r="D7" s="19">
        <f t="shared" si="0"/>
        <v>2963</v>
      </c>
      <c r="E7" s="19">
        <v>702</v>
      </c>
      <c r="F7" s="19">
        <v>11</v>
      </c>
      <c r="G7" s="19">
        <v>223</v>
      </c>
      <c r="H7" s="19">
        <v>2027</v>
      </c>
      <c r="I7" s="19">
        <f t="shared" si="1"/>
        <v>13569.64862577794</v>
      </c>
      <c r="J7" s="19">
        <v>7115</v>
      </c>
      <c r="K7" s="19">
        <v>276</v>
      </c>
      <c r="L7" s="19">
        <v>6178.6486257779397</v>
      </c>
      <c r="M7" s="17">
        <v>0</v>
      </c>
      <c r="N7" s="9">
        <f t="shared" si="2"/>
        <v>0</v>
      </c>
      <c r="O7" s="9">
        <f t="shared" si="3"/>
        <v>0</v>
      </c>
      <c r="P7" s="9">
        <f t="shared" si="4"/>
        <v>0</v>
      </c>
    </row>
    <row r="8" spans="1:1828" x14ac:dyDescent="0.3">
      <c r="A8" s="4">
        <v>1898</v>
      </c>
      <c r="B8" s="19">
        <v>24188.219437849366</v>
      </c>
      <c r="C8" s="19">
        <v>6729</v>
      </c>
      <c r="D8" s="19">
        <f t="shared" si="0"/>
        <v>3069</v>
      </c>
      <c r="E8" s="19">
        <v>769</v>
      </c>
      <c r="F8" s="19">
        <v>11</v>
      </c>
      <c r="G8" s="19">
        <v>240</v>
      </c>
      <c r="H8" s="19">
        <v>2049</v>
      </c>
      <c r="I8" s="19">
        <f t="shared" si="1"/>
        <v>14390.219437849366</v>
      </c>
      <c r="J8" s="19">
        <v>7480</v>
      </c>
      <c r="K8" s="19">
        <v>296</v>
      </c>
      <c r="L8" s="19">
        <v>6614.2194378493659</v>
      </c>
      <c r="M8" s="17">
        <v>0</v>
      </c>
      <c r="N8" s="9">
        <f t="shared" si="2"/>
        <v>0</v>
      </c>
      <c r="O8" s="9">
        <f t="shared" si="3"/>
        <v>0</v>
      </c>
      <c r="P8" s="9">
        <f t="shared" si="4"/>
        <v>0</v>
      </c>
    </row>
    <row r="9" spans="1:1828" x14ac:dyDescent="0.3">
      <c r="A9" s="4">
        <v>1899</v>
      </c>
      <c r="B9" s="19">
        <v>23017.973940271011</v>
      </c>
      <c r="C9" s="19">
        <v>6013</v>
      </c>
      <c r="D9" s="19">
        <f t="shared" si="0"/>
        <v>3366</v>
      </c>
      <c r="E9" s="19">
        <v>805</v>
      </c>
      <c r="F9" s="19">
        <v>13</v>
      </c>
      <c r="G9" s="19">
        <v>223</v>
      </c>
      <c r="H9" s="19">
        <v>2325</v>
      </c>
      <c r="I9" s="19">
        <f t="shared" si="1"/>
        <v>13638.973940271011</v>
      </c>
      <c r="J9" s="19">
        <v>7283</v>
      </c>
      <c r="K9" s="19">
        <v>282</v>
      </c>
      <c r="L9" s="19">
        <v>6073.9739402710111</v>
      </c>
      <c r="M9" s="17">
        <v>0</v>
      </c>
      <c r="N9" s="9">
        <f t="shared" si="2"/>
        <v>0</v>
      </c>
      <c r="O9" s="9">
        <f t="shared" si="3"/>
        <v>0</v>
      </c>
      <c r="P9" s="9">
        <f t="shared" si="4"/>
        <v>0</v>
      </c>
    </row>
    <row r="10" spans="1:1828" x14ac:dyDescent="0.3">
      <c r="A10" s="4">
        <v>1900</v>
      </c>
      <c r="B10" s="19">
        <v>23198.633959482413</v>
      </c>
      <c r="C10" s="19">
        <v>5937</v>
      </c>
      <c r="D10" s="19">
        <f t="shared" si="0"/>
        <v>3514</v>
      </c>
      <c r="E10" s="19">
        <v>784</v>
      </c>
      <c r="F10" s="19">
        <v>15</v>
      </c>
      <c r="G10" s="19">
        <v>230</v>
      </c>
      <c r="H10" s="19">
        <v>2485</v>
      </c>
      <c r="I10" s="19">
        <f t="shared" si="1"/>
        <v>13747.633959482413</v>
      </c>
      <c r="J10" s="19">
        <v>7512</v>
      </c>
      <c r="K10" s="19">
        <v>311</v>
      </c>
      <c r="L10" s="19">
        <v>5924.633959482413</v>
      </c>
      <c r="M10" s="17">
        <v>0</v>
      </c>
      <c r="N10" s="9">
        <f t="shared" si="2"/>
        <v>0</v>
      </c>
      <c r="O10" s="9">
        <f t="shared" si="3"/>
        <v>0</v>
      </c>
      <c r="P10" s="9">
        <f t="shared" si="4"/>
        <v>0</v>
      </c>
    </row>
    <row r="11" spans="1:1828" x14ac:dyDescent="0.3">
      <c r="A11" s="4">
        <v>1901</v>
      </c>
      <c r="B11" s="19">
        <v>25191.961111751531</v>
      </c>
      <c r="C11" s="19">
        <v>6188</v>
      </c>
      <c r="D11" s="19">
        <f t="shared" si="0"/>
        <v>4075</v>
      </c>
      <c r="E11" s="19">
        <v>918</v>
      </c>
      <c r="F11" s="19">
        <v>18</v>
      </c>
      <c r="G11" s="19">
        <v>227</v>
      </c>
      <c r="H11" s="19">
        <v>2912</v>
      </c>
      <c r="I11" s="19">
        <f t="shared" si="1"/>
        <v>14928.961111751531</v>
      </c>
      <c r="J11" s="19">
        <v>8316</v>
      </c>
      <c r="K11" s="19">
        <v>298</v>
      </c>
      <c r="L11" s="19">
        <v>6314.9611117515306</v>
      </c>
      <c r="M11" s="17">
        <v>0</v>
      </c>
      <c r="N11" s="9">
        <f t="shared" si="2"/>
        <v>0</v>
      </c>
      <c r="O11" s="9">
        <f t="shared" si="3"/>
        <v>0</v>
      </c>
      <c r="P11" s="9">
        <f t="shared" si="4"/>
        <v>0</v>
      </c>
    </row>
    <row r="12" spans="1:1828" x14ac:dyDescent="0.3">
      <c r="A12" s="4">
        <v>1902</v>
      </c>
      <c r="B12" s="19">
        <v>23395.472487876927</v>
      </c>
      <c r="C12" s="19">
        <v>5917</v>
      </c>
      <c r="D12" s="19">
        <f t="shared" si="0"/>
        <v>3570</v>
      </c>
      <c r="E12" s="19">
        <v>1004</v>
      </c>
      <c r="F12" s="19">
        <v>21</v>
      </c>
      <c r="G12" s="19">
        <v>234</v>
      </c>
      <c r="H12" s="19">
        <v>2311</v>
      </c>
      <c r="I12" s="19">
        <f t="shared" si="1"/>
        <v>13908.472487876927</v>
      </c>
      <c r="J12" s="19">
        <v>7606</v>
      </c>
      <c r="K12" s="19">
        <v>321</v>
      </c>
      <c r="L12" s="19">
        <v>5981.4724878769266</v>
      </c>
      <c r="M12" s="17">
        <v>0</v>
      </c>
      <c r="N12" s="9">
        <f t="shared" si="2"/>
        <v>0</v>
      </c>
      <c r="O12" s="9">
        <f t="shared" si="3"/>
        <v>0</v>
      </c>
      <c r="P12" s="9">
        <f t="shared" si="4"/>
        <v>0</v>
      </c>
    </row>
    <row r="13" spans="1:1828" x14ac:dyDescent="0.3">
      <c r="A13" s="4">
        <v>1903</v>
      </c>
      <c r="B13" s="19">
        <v>26015.716870991593</v>
      </c>
      <c r="C13" s="19">
        <v>6402</v>
      </c>
      <c r="D13" s="19">
        <f t="shared" si="0"/>
        <v>4132</v>
      </c>
      <c r="E13" s="19">
        <v>1080</v>
      </c>
      <c r="F13" s="19">
        <v>26</v>
      </c>
      <c r="G13" s="19">
        <v>245</v>
      </c>
      <c r="H13" s="19">
        <v>2781</v>
      </c>
      <c r="I13" s="19">
        <f t="shared" si="1"/>
        <v>15481.716870991593</v>
      </c>
      <c r="J13" s="19">
        <v>8650</v>
      </c>
      <c r="K13" s="19">
        <v>339</v>
      </c>
      <c r="L13" s="19">
        <v>6492.7168709915932</v>
      </c>
      <c r="M13" s="17">
        <v>0</v>
      </c>
      <c r="N13" s="9">
        <f t="shared" si="2"/>
        <v>0</v>
      </c>
      <c r="O13" s="9">
        <f t="shared" si="3"/>
        <v>0</v>
      </c>
      <c r="P13" s="9">
        <f t="shared" si="4"/>
        <v>0</v>
      </c>
    </row>
    <row r="14" spans="1:1828" x14ac:dyDescent="0.3">
      <c r="A14" s="4">
        <v>1904</v>
      </c>
      <c r="B14" s="19">
        <v>26472.759755414474</v>
      </c>
      <c r="C14" s="19">
        <v>6468</v>
      </c>
      <c r="D14" s="19">
        <f t="shared" si="0"/>
        <v>4287</v>
      </c>
      <c r="E14" s="19">
        <v>1120</v>
      </c>
      <c r="F14" s="19">
        <v>30</v>
      </c>
      <c r="G14" s="19">
        <v>263</v>
      </c>
      <c r="H14" s="19">
        <v>2874</v>
      </c>
      <c r="I14" s="19">
        <f t="shared" si="1"/>
        <v>15717.759755414474</v>
      </c>
      <c r="J14" s="19">
        <v>8637</v>
      </c>
      <c r="K14" s="19">
        <v>356</v>
      </c>
      <c r="L14" s="19">
        <v>6724.7597554144741</v>
      </c>
      <c r="M14" s="17">
        <v>0</v>
      </c>
      <c r="N14" s="9">
        <f t="shared" si="2"/>
        <v>0</v>
      </c>
      <c r="O14" s="9">
        <f t="shared" si="3"/>
        <v>0</v>
      </c>
      <c r="P14" s="9">
        <f t="shared" si="4"/>
        <v>0</v>
      </c>
    </row>
    <row r="15" spans="1:1828" x14ac:dyDescent="0.3">
      <c r="A15" s="4">
        <v>1905</v>
      </c>
      <c r="B15" s="19">
        <v>29223.780421092619</v>
      </c>
      <c r="C15" s="19">
        <v>7218</v>
      </c>
      <c r="D15" s="19">
        <f t="shared" si="0"/>
        <v>4485</v>
      </c>
      <c r="E15" s="19">
        <v>1231</v>
      </c>
      <c r="F15" s="19">
        <v>41</v>
      </c>
      <c r="G15" s="19">
        <v>238</v>
      </c>
      <c r="H15" s="19">
        <v>2975</v>
      </c>
      <c r="I15" s="19">
        <f t="shared" si="1"/>
        <v>17520.780421092619</v>
      </c>
      <c r="J15" s="19">
        <v>9866</v>
      </c>
      <c r="K15" s="19">
        <v>393</v>
      </c>
      <c r="L15" s="19">
        <v>7261.7804210926188</v>
      </c>
      <c r="M15" s="17">
        <v>0</v>
      </c>
      <c r="N15" s="9">
        <f t="shared" si="2"/>
        <v>0</v>
      </c>
      <c r="O15" s="9">
        <f t="shared" si="3"/>
        <v>0</v>
      </c>
      <c r="P15" s="9">
        <f t="shared" si="4"/>
        <v>0</v>
      </c>
    </row>
    <row r="16" spans="1:1828" x14ac:dyDescent="0.3">
      <c r="A16" s="4">
        <v>1906</v>
      </c>
      <c r="B16" s="19">
        <v>28893.469191937438</v>
      </c>
      <c r="C16" s="19">
        <v>7019</v>
      </c>
      <c r="D16" s="19">
        <f t="shared" si="0"/>
        <v>4673</v>
      </c>
      <c r="E16" s="19">
        <v>1203</v>
      </c>
      <c r="F16" s="19">
        <v>43</v>
      </c>
      <c r="G16" s="19">
        <v>317</v>
      </c>
      <c r="H16" s="19">
        <v>3110</v>
      </c>
      <c r="I16" s="19">
        <f t="shared" si="1"/>
        <v>17201.469191937438</v>
      </c>
      <c r="J16" s="19">
        <v>9743</v>
      </c>
      <c r="K16" s="19">
        <v>393</v>
      </c>
      <c r="L16" s="19">
        <v>7065.4691919374382</v>
      </c>
      <c r="M16" s="17">
        <v>0</v>
      </c>
      <c r="N16" s="9">
        <f t="shared" si="2"/>
        <v>0</v>
      </c>
      <c r="O16" s="9">
        <f t="shared" si="3"/>
        <v>0</v>
      </c>
      <c r="P16" s="9">
        <f t="shared" si="4"/>
        <v>0</v>
      </c>
    </row>
    <row r="17" spans="1:16" x14ac:dyDescent="0.3">
      <c r="A17" s="4">
        <v>1907</v>
      </c>
      <c r="B17" s="19">
        <v>30588.842133417598</v>
      </c>
      <c r="C17" s="19">
        <v>7525</v>
      </c>
      <c r="D17" s="19">
        <f t="shared" si="0"/>
        <v>4828</v>
      </c>
      <c r="E17" s="19">
        <v>1260</v>
      </c>
      <c r="F17" s="19">
        <v>47</v>
      </c>
      <c r="G17" s="19">
        <v>312</v>
      </c>
      <c r="H17" s="19">
        <v>3209</v>
      </c>
      <c r="I17" s="19">
        <f t="shared" si="1"/>
        <v>18235.842133417598</v>
      </c>
      <c r="J17" s="19">
        <v>10518</v>
      </c>
      <c r="K17" s="19">
        <v>390</v>
      </c>
      <c r="L17" s="19">
        <v>7327.8421334175982</v>
      </c>
      <c r="M17" s="17">
        <v>0</v>
      </c>
      <c r="N17" s="9">
        <f t="shared" si="2"/>
        <v>0</v>
      </c>
      <c r="O17" s="9">
        <f t="shared" si="3"/>
        <v>0</v>
      </c>
      <c r="P17" s="9">
        <f t="shared" si="4"/>
        <v>0</v>
      </c>
    </row>
    <row r="18" spans="1:16" x14ac:dyDescent="0.3">
      <c r="A18" s="4">
        <v>1908</v>
      </c>
      <c r="B18" s="19">
        <v>30542.328919516152</v>
      </c>
      <c r="C18" s="19">
        <v>7532</v>
      </c>
      <c r="D18" s="19">
        <f t="shared" si="0"/>
        <v>4867</v>
      </c>
      <c r="E18" s="19">
        <v>1386</v>
      </c>
      <c r="F18" s="19">
        <v>60</v>
      </c>
      <c r="G18" s="19">
        <v>356</v>
      </c>
      <c r="H18" s="19">
        <v>3065</v>
      </c>
      <c r="I18" s="19">
        <f t="shared" si="1"/>
        <v>18143.328919516152</v>
      </c>
      <c r="J18" s="19">
        <v>9978</v>
      </c>
      <c r="K18" s="19">
        <v>390</v>
      </c>
      <c r="L18" s="19">
        <v>7775.3289195161524</v>
      </c>
      <c r="M18" s="17">
        <v>0</v>
      </c>
      <c r="N18" s="9">
        <f t="shared" si="2"/>
        <v>0</v>
      </c>
      <c r="O18" s="9">
        <f t="shared" si="3"/>
        <v>0</v>
      </c>
      <c r="P18" s="9">
        <f t="shared" si="4"/>
        <v>0</v>
      </c>
    </row>
    <row r="19" spans="1:16" x14ac:dyDescent="0.3">
      <c r="A19" s="4">
        <v>1909</v>
      </c>
      <c r="B19" s="19">
        <v>31439.56207462951</v>
      </c>
      <c r="C19" s="19">
        <v>7547</v>
      </c>
      <c r="D19" s="19">
        <f t="shared" si="0"/>
        <v>5271</v>
      </c>
      <c r="E19" s="19">
        <v>1440</v>
      </c>
      <c r="F19" s="19">
        <v>67</v>
      </c>
      <c r="G19" s="19">
        <v>408</v>
      </c>
      <c r="H19" s="19">
        <v>3356</v>
      </c>
      <c r="I19" s="19">
        <f t="shared" si="1"/>
        <v>18621.56207462951</v>
      </c>
      <c r="J19" s="19">
        <v>10418</v>
      </c>
      <c r="K19" s="19">
        <v>389</v>
      </c>
      <c r="L19" s="19">
        <v>7814.5620746295099</v>
      </c>
      <c r="M19" s="17">
        <v>0</v>
      </c>
      <c r="N19" s="9">
        <f t="shared" si="2"/>
        <v>0</v>
      </c>
      <c r="O19" s="9">
        <f t="shared" si="3"/>
        <v>0</v>
      </c>
      <c r="P19" s="9">
        <f t="shared" si="4"/>
        <v>0</v>
      </c>
    </row>
    <row r="20" spans="1:16" x14ac:dyDescent="0.3">
      <c r="A20" s="4">
        <v>1910</v>
      </c>
      <c r="B20" s="19">
        <v>31719.31546258747</v>
      </c>
      <c r="C20" s="19">
        <v>7545</v>
      </c>
      <c r="D20" s="19">
        <f t="shared" si="0"/>
        <v>5416</v>
      </c>
      <c r="E20" s="19">
        <v>1545</v>
      </c>
      <c r="F20" s="19">
        <v>80</v>
      </c>
      <c r="G20" s="19">
        <v>437</v>
      </c>
      <c r="H20" s="19">
        <v>3354</v>
      </c>
      <c r="I20" s="19">
        <f t="shared" si="1"/>
        <v>18758.31546258747</v>
      </c>
      <c r="J20" s="19">
        <v>10591</v>
      </c>
      <c r="K20" s="19">
        <v>388</v>
      </c>
      <c r="L20" s="19">
        <v>7779.3154625874704</v>
      </c>
      <c r="M20" s="17">
        <v>0</v>
      </c>
      <c r="N20" s="9">
        <f t="shared" si="2"/>
        <v>0</v>
      </c>
      <c r="O20" s="9">
        <f t="shared" si="3"/>
        <v>0</v>
      </c>
      <c r="P20" s="9">
        <f t="shared" si="4"/>
        <v>0</v>
      </c>
    </row>
    <row r="21" spans="1:16" x14ac:dyDescent="0.3">
      <c r="A21" s="4">
        <v>1911</v>
      </c>
      <c r="B21" s="20">
        <v>32258.543825451456</v>
      </c>
      <c r="C21" s="20">
        <v>7625.4281818379704</v>
      </c>
      <c r="D21" s="20">
        <v>5625.092578492985</v>
      </c>
      <c r="E21" s="20">
        <v>1731.33289571467</v>
      </c>
      <c r="F21" s="20">
        <v>82.908810433399807</v>
      </c>
      <c r="G21" s="20">
        <v>453.79578293903239</v>
      </c>
      <c r="H21" s="20">
        <v>3357.0550894058829</v>
      </c>
      <c r="I21" s="20">
        <v>19008.023065120498</v>
      </c>
      <c r="J21" s="20">
        <v>10739.490940025458</v>
      </c>
      <c r="K21" s="20">
        <v>405.25081994772961</v>
      </c>
      <c r="L21" s="20">
        <v>7863.2813051473131</v>
      </c>
      <c r="M21" s="35">
        <v>0</v>
      </c>
      <c r="N21" s="9">
        <f t="shared" si="2"/>
        <v>0</v>
      </c>
      <c r="O21" s="9">
        <f t="shared" si="3"/>
        <v>0</v>
      </c>
      <c r="P21" s="9">
        <f t="shared" si="4"/>
        <v>0</v>
      </c>
    </row>
    <row r="22" spans="1:16" x14ac:dyDescent="0.3">
      <c r="A22" s="4">
        <v>1912</v>
      </c>
      <c r="B22" s="20">
        <v>32806.939070484128</v>
      </c>
      <c r="C22" s="20">
        <v>7706.7137119110312</v>
      </c>
      <c r="D22" s="20">
        <v>5857.4116967228983</v>
      </c>
      <c r="E22" s="20">
        <v>1940.1382496982167</v>
      </c>
      <c r="F22" s="20">
        <v>85.923385593517821</v>
      </c>
      <c r="G22" s="20">
        <v>471.23709980148595</v>
      </c>
      <c r="H22" s="20">
        <v>3360.112961629678</v>
      </c>
      <c r="I22" s="20">
        <v>19242.813661850199</v>
      </c>
      <c r="J22" s="20">
        <v>10871.391604503331</v>
      </c>
      <c r="K22" s="20">
        <v>423.26862646470914</v>
      </c>
      <c r="L22" s="20">
        <v>7948.1534308821583</v>
      </c>
      <c r="M22" s="35">
        <v>0</v>
      </c>
      <c r="N22" s="9">
        <f t="shared" si="2"/>
        <v>0</v>
      </c>
      <c r="O22" s="9">
        <f t="shared" si="3"/>
        <v>0</v>
      </c>
      <c r="P22" s="9">
        <f t="shared" si="4"/>
        <v>0</v>
      </c>
    </row>
    <row r="23" spans="1:16" x14ac:dyDescent="0.3">
      <c r="A23" s="4">
        <v>1913</v>
      </c>
      <c r="B23" s="20">
        <v>32774.132131413644</v>
      </c>
      <c r="C23" s="20">
        <v>7651.0096987703837</v>
      </c>
      <c r="D23" s="20">
        <v>6007.4538657065177</v>
      </c>
      <c r="E23" s="20">
        <v>2135.6462142050314</v>
      </c>
      <c r="F23" s="20">
        <v>87.471507894308203</v>
      </c>
      <c r="G23" s="20">
        <v>480.68772120109162</v>
      </c>
      <c r="H23" s="20">
        <v>3303.6484224060869</v>
      </c>
      <c r="I23" s="20">
        <v>19115.668566936743</v>
      </c>
      <c r="J23" s="20">
        <v>10789.657639660529</v>
      </c>
      <c r="K23" s="20">
        <v>434.26296256180927</v>
      </c>
      <c r="L23" s="20">
        <v>7891.7479647144055</v>
      </c>
      <c r="M23" s="35">
        <v>0</v>
      </c>
      <c r="N23" s="9">
        <f t="shared" si="2"/>
        <v>0</v>
      </c>
      <c r="O23" s="9">
        <f t="shared" si="3"/>
        <v>0</v>
      </c>
      <c r="P23" s="9">
        <f t="shared" si="4"/>
        <v>0</v>
      </c>
    </row>
    <row r="24" spans="1:16" x14ac:dyDescent="0.3">
      <c r="A24" s="4">
        <v>1914</v>
      </c>
      <c r="B24" s="20">
        <v>31463.166846157099</v>
      </c>
      <c r="C24" s="20">
        <v>7299.1791600392471</v>
      </c>
      <c r="D24" s="20">
        <v>5937.1662902105227</v>
      </c>
      <c r="E24" s="20">
        <v>2259.0803985904367</v>
      </c>
      <c r="F24" s="20">
        <v>85.571193703042297</v>
      </c>
      <c r="G24" s="20">
        <v>471.18594502150745</v>
      </c>
      <c r="H24" s="20">
        <v>3121.3287528955366</v>
      </c>
      <c r="I24" s="20">
        <v>18226.821395907329</v>
      </c>
      <c r="J24" s="20">
        <v>10268.82916561114</v>
      </c>
      <c r="K24" s="20">
        <v>428.14930912898069</v>
      </c>
      <c r="L24" s="20">
        <v>7529.8429211672083</v>
      </c>
      <c r="M24" s="35">
        <v>0</v>
      </c>
      <c r="N24" s="9">
        <f t="shared" si="2"/>
        <v>0</v>
      </c>
      <c r="O24" s="9">
        <f t="shared" si="3"/>
        <v>0</v>
      </c>
      <c r="P24" s="9">
        <f t="shared" si="4"/>
        <v>0</v>
      </c>
    </row>
    <row r="25" spans="1:16" x14ac:dyDescent="0.3">
      <c r="A25" s="4">
        <v>1915</v>
      </c>
      <c r="B25" s="20">
        <v>30361.956006541601</v>
      </c>
      <c r="C25" s="20">
        <v>6999.7958684802379</v>
      </c>
      <c r="D25" s="20">
        <v>5914.9511187002372</v>
      </c>
      <c r="E25" s="20">
        <v>2402.0948095062249</v>
      </c>
      <c r="F25" s="20">
        <v>84.148164596611167</v>
      </c>
      <c r="G25" s="20">
        <v>464.27757417230026</v>
      </c>
      <c r="H25" s="20">
        <v>2964.430570425101</v>
      </c>
      <c r="I25" s="20">
        <v>17447.209019361126</v>
      </c>
      <c r="J25" s="20">
        <v>9800.9349332353086</v>
      </c>
      <c r="K25" s="20">
        <v>424.32027576081185</v>
      </c>
      <c r="L25" s="20">
        <v>7221.9538103650057</v>
      </c>
      <c r="M25" s="35">
        <v>0</v>
      </c>
      <c r="N25" s="9">
        <f t="shared" si="2"/>
        <v>0</v>
      </c>
      <c r="O25" s="9">
        <f t="shared" si="3"/>
        <v>0</v>
      </c>
      <c r="P25" s="9">
        <f t="shared" si="4"/>
        <v>0</v>
      </c>
    </row>
    <row r="26" spans="1:16" x14ac:dyDescent="0.3">
      <c r="A26" s="4">
        <v>1916</v>
      </c>
      <c r="B26" s="20">
        <v>28995.667986247227</v>
      </c>
      <c r="C26" s="20">
        <v>6643.1305124877344</v>
      </c>
      <c r="D26" s="20">
        <v>5848.5598910896097</v>
      </c>
      <c r="E26" s="20">
        <v>2527.6949483499152</v>
      </c>
      <c r="F26" s="20">
        <v>81.891299614679284</v>
      </c>
      <c r="G26" s="20">
        <v>452.72986469219774</v>
      </c>
      <c r="H26" s="20">
        <v>2786.2437784328172</v>
      </c>
      <c r="I26" s="20">
        <v>16503.977582669882</v>
      </c>
      <c r="J26" s="20">
        <v>9232.9346385505669</v>
      </c>
      <c r="K26" s="20">
        <v>416.1677092196893</v>
      </c>
      <c r="L26" s="20">
        <v>6854.875234899624</v>
      </c>
      <c r="M26" s="35">
        <v>0</v>
      </c>
      <c r="N26" s="9">
        <f t="shared" si="2"/>
        <v>0</v>
      </c>
      <c r="O26" s="9">
        <f t="shared" si="3"/>
        <v>0</v>
      </c>
      <c r="P26" s="9">
        <f t="shared" si="4"/>
        <v>0</v>
      </c>
    </row>
    <row r="27" spans="1:16" x14ac:dyDescent="0.3">
      <c r="A27" s="4">
        <v>1917</v>
      </c>
      <c r="B27" s="20">
        <v>30735.408065422063</v>
      </c>
      <c r="C27" s="20">
        <v>6997.8187255470521</v>
      </c>
      <c r="D27" s="20">
        <v>6437.4679757290669</v>
      </c>
      <c r="E27" s="20">
        <v>2952.3080443302711</v>
      </c>
      <c r="F27" s="20">
        <v>88.457237586677536</v>
      </c>
      <c r="G27" s="20">
        <v>490.00789240205023</v>
      </c>
      <c r="H27" s="20">
        <v>2906.6948014100685</v>
      </c>
      <c r="I27" s="20">
        <v>17300.121364145944</v>
      </c>
      <c r="J27" s="20">
        <v>9625.2481208456811</v>
      </c>
      <c r="K27" s="20">
        <v>453.04930541837791</v>
      </c>
      <c r="L27" s="20">
        <v>7221.8239378818862</v>
      </c>
      <c r="M27" s="35">
        <v>0</v>
      </c>
      <c r="N27" s="9">
        <f t="shared" si="2"/>
        <v>0</v>
      </c>
      <c r="O27" s="9">
        <f t="shared" si="3"/>
        <v>0</v>
      </c>
      <c r="P27" s="9">
        <f t="shared" si="4"/>
        <v>0</v>
      </c>
    </row>
    <row r="28" spans="1:16" x14ac:dyDescent="0.3">
      <c r="A28" s="4">
        <v>1918</v>
      </c>
      <c r="B28" s="20">
        <v>31657.470307384727</v>
      </c>
      <c r="C28" s="20">
        <v>7162.818571340279</v>
      </c>
      <c r="D28" s="20">
        <v>6905.3799411373029</v>
      </c>
      <c r="E28" s="20">
        <v>3350.6575125742661</v>
      </c>
      <c r="F28" s="20">
        <v>92.845389292184592</v>
      </c>
      <c r="G28" s="20">
        <v>515.34535467816079</v>
      </c>
      <c r="H28" s="20">
        <v>2946.5316845926909</v>
      </c>
      <c r="I28" s="20">
        <v>17589.271794907145</v>
      </c>
      <c r="J28" s="20">
        <v>9716.9475786506464</v>
      </c>
      <c r="K28" s="20">
        <v>479.24094662002005</v>
      </c>
      <c r="L28" s="20">
        <v>7393.0832696364787</v>
      </c>
      <c r="M28" s="35">
        <v>0</v>
      </c>
      <c r="N28" s="9">
        <f t="shared" si="2"/>
        <v>0</v>
      </c>
      <c r="O28" s="9">
        <f t="shared" si="3"/>
        <v>0</v>
      </c>
      <c r="P28" s="9">
        <f t="shared" si="4"/>
        <v>0</v>
      </c>
    </row>
    <row r="29" spans="1:16" x14ac:dyDescent="0.3">
      <c r="A29" s="4">
        <v>1919</v>
      </c>
      <c r="B29" s="20">
        <v>32448.907065069343</v>
      </c>
      <c r="C29" s="20">
        <v>7296.118087955103</v>
      </c>
      <c r="D29" s="20">
        <v>7393.0506178185142</v>
      </c>
      <c r="E29" s="20">
        <v>3784.295560034845</v>
      </c>
      <c r="F29" s="20">
        <v>96.978162487118539</v>
      </c>
      <c r="G29" s="20">
        <v>539.36193954022701</v>
      </c>
      <c r="H29" s="20">
        <v>2972.4149557563228</v>
      </c>
      <c r="I29" s="20">
        <v>17759.738359295727</v>
      </c>
      <c r="J29" s="20">
        <v>9723.5884453439248</v>
      </c>
      <c r="K29" s="20">
        <v>504.48586968582163</v>
      </c>
      <c r="L29" s="20">
        <v>7531.6640442659782</v>
      </c>
      <c r="M29" s="35">
        <v>0</v>
      </c>
      <c r="N29" s="9">
        <f t="shared" si="2"/>
        <v>0</v>
      </c>
      <c r="O29" s="9">
        <f t="shared" si="3"/>
        <v>0</v>
      </c>
      <c r="P29" s="9">
        <f t="shared" si="4"/>
        <v>0</v>
      </c>
    </row>
    <row r="30" spans="1:16" x14ac:dyDescent="0.3">
      <c r="A30" s="4">
        <v>1920</v>
      </c>
      <c r="B30" s="20">
        <v>33584.618812346765</v>
      </c>
      <c r="C30" s="20">
        <v>7504.4046234448406</v>
      </c>
      <c r="D30" s="20">
        <v>8015.8203149989095</v>
      </c>
      <c r="E30" s="20">
        <v>4315.75261260967</v>
      </c>
      <c r="F30" s="20">
        <v>102.28313831081358</v>
      </c>
      <c r="G30" s="20">
        <v>570.00506204278599</v>
      </c>
      <c r="H30" s="20">
        <v>3027.7795020356393</v>
      </c>
      <c r="I30" s="20">
        <v>18064.393873903016</v>
      </c>
      <c r="J30" s="20">
        <v>9780.4527109048831</v>
      </c>
      <c r="K30" s="20">
        <v>536.24169599844004</v>
      </c>
      <c r="L30" s="20">
        <v>7747.699466999692</v>
      </c>
      <c r="M30" s="35">
        <v>0</v>
      </c>
      <c r="N30" s="9">
        <f t="shared" si="2"/>
        <v>0</v>
      </c>
      <c r="O30" s="9">
        <f t="shared" si="3"/>
        <v>0</v>
      </c>
      <c r="P30" s="9">
        <f t="shared" si="4"/>
        <v>0</v>
      </c>
    </row>
    <row r="31" spans="1:16" x14ac:dyDescent="0.3">
      <c r="A31" s="4">
        <v>1921</v>
      </c>
      <c r="B31" s="5">
        <v>33820</v>
      </c>
      <c r="C31" s="5">
        <v>7557</v>
      </c>
      <c r="D31" s="19">
        <f t="shared" ref="D31:D62" si="5">E31+H31+G31+F31</f>
        <v>8072</v>
      </c>
      <c r="E31" s="5">
        <v>4346</v>
      </c>
      <c r="F31" s="5">
        <v>103</v>
      </c>
      <c r="G31" s="5">
        <v>574</v>
      </c>
      <c r="H31" s="5">
        <v>3049</v>
      </c>
      <c r="I31" s="19">
        <f t="shared" ref="I31:I62" si="6">K31+J31+L31</f>
        <v>18191</v>
      </c>
      <c r="J31" s="5">
        <v>9849</v>
      </c>
      <c r="K31" s="5">
        <v>540</v>
      </c>
      <c r="L31" s="5">
        <v>7802</v>
      </c>
      <c r="M31" s="17">
        <v>0</v>
      </c>
      <c r="N31" s="9">
        <f t="shared" si="2"/>
        <v>0</v>
      </c>
      <c r="O31" s="9">
        <f t="shared" si="3"/>
        <v>0</v>
      </c>
      <c r="P31" s="9">
        <f t="shared" si="4"/>
        <v>0</v>
      </c>
    </row>
    <row r="32" spans="1:16" x14ac:dyDescent="0.3">
      <c r="A32" s="4">
        <v>1922</v>
      </c>
      <c r="B32" s="5">
        <v>34608</v>
      </c>
      <c r="C32" s="5">
        <v>7563</v>
      </c>
      <c r="D32" s="19">
        <f t="shared" si="5"/>
        <v>8317</v>
      </c>
      <c r="E32" s="5">
        <v>4464</v>
      </c>
      <c r="F32" s="5">
        <v>127</v>
      </c>
      <c r="G32" s="5">
        <v>657</v>
      </c>
      <c r="H32" s="5">
        <v>3069</v>
      </c>
      <c r="I32" s="19">
        <f t="shared" si="6"/>
        <v>18728</v>
      </c>
      <c r="J32" s="5">
        <v>9866</v>
      </c>
      <c r="K32" s="5">
        <v>539</v>
      </c>
      <c r="L32" s="5">
        <v>8323</v>
      </c>
      <c r="M32" s="17">
        <v>0</v>
      </c>
      <c r="N32" s="9">
        <f t="shared" si="2"/>
        <v>0</v>
      </c>
      <c r="O32" s="9">
        <f t="shared" si="3"/>
        <v>0</v>
      </c>
      <c r="P32" s="9">
        <f t="shared" si="4"/>
        <v>0</v>
      </c>
    </row>
    <row r="33" spans="1:16" x14ac:dyDescent="0.3">
      <c r="A33" s="4">
        <v>1923</v>
      </c>
      <c r="B33" s="5">
        <v>35797</v>
      </c>
      <c r="C33" s="5">
        <v>7566</v>
      </c>
      <c r="D33" s="19">
        <f t="shared" si="5"/>
        <v>8775</v>
      </c>
      <c r="E33" s="5">
        <v>4760</v>
      </c>
      <c r="F33" s="5">
        <v>159</v>
      </c>
      <c r="G33" s="5">
        <v>774</v>
      </c>
      <c r="H33" s="5">
        <v>3082</v>
      </c>
      <c r="I33" s="19">
        <f t="shared" si="6"/>
        <v>19456</v>
      </c>
      <c r="J33" s="5">
        <v>10221</v>
      </c>
      <c r="K33" s="5">
        <v>579</v>
      </c>
      <c r="L33" s="5">
        <v>8656</v>
      </c>
      <c r="M33" s="17">
        <v>0</v>
      </c>
      <c r="N33" s="9">
        <f t="shared" si="2"/>
        <v>0</v>
      </c>
      <c r="O33" s="9">
        <f t="shared" si="3"/>
        <v>0</v>
      </c>
      <c r="P33" s="9">
        <f t="shared" si="4"/>
        <v>0</v>
      </c>
    </row>
    <row r="34" spans="1:16" x14ac:dyDescent="0.3">
      <c r="A34" s="4">
        <v>1924</v>
      </c>
      <c r="B34" s="5">
        <v>35212</v>
      </c>
      <c r="C34" s="5">
        <v>7574</v>
      </c>
      <c r="D34" s="19">
        <f t="shared" si="5"/>
        <v>8424</v>
      </c>
      <c r="E34" s="5">
        <v>4467</v>
      </c>
      <c r="F34" s="5">
        <v>193</v>
      </c>
      <c r="G34" s="5">
        <v>807</v>
      </c>
      <c r="H34" s="5">
        <v>2957</v>
      </c>
      <c r="I34" s="19">
        <f t="shared" si="6"/>
        <v>19214</v>
      </c>
      <c r="J34" s="5">
        <v>9824</v>
      </c>
      <c r="K34" s="5">
        <v>610</v>
      </c>
      <c r="L34" s="5">
        <v>8780</v>
      </c>
      <c r="M34" s="17">
        <v>0</v>
      </c>
      <c r="N34" s="9">
        <f t="shared" si="2"/>
        <v>0</v>
      </c>
      <c r="O34" s="9">
        <f t="shared" si="3"/>
        <v>0</v>
      </c>
      <c r="P34" s="9">
        <f t="shared" si="4"/>
        <v>0</v>
      </c>
    </row>
    <row r="35" spans="1:16" x14ac:dyDescent="0.3">
      <c r="A35" s="4">
        <v>1925</v>
      </c>
      <c r="B35" s="5">
        <v>37402</v>
      </c>
      <c r="C35" s="5">
        <v>7600</v>
      </c>
      <c r="D35" s="19">
        <f t="shared" si="5"/>
        <v>9168</v>
      </c>
      <c r="E35" s="5">
        <v>4226</v>
      </c>
      <c r="F35" s="5">
        <v>215</v>
      </c>
      <c r="G35" s="5">
        <v>917</v>
      </c>
      <c r="H35" s="5">
        <v>3810</v>
      </c>
      <c r="I35" s="19">
        <f t="shared" si="6"/>
        <v>20634</v>
      </c>
      <c r="J35" s="5">
        <v>11151</v>
      </c>
      <c r="K35" s="5">
        <v>684</v>
      </c>
      <c r="L35" s="5">
        <v>8799</v>
      </c>
      <c r="M35" s="17">
        <v>0</v>
      </c>
      <c r="N35" s="9">
        <f t="shared" si="2"/>
        <v>0</v>
      </c>
      <c r="O35" s="9">
        <f t="shared" si="3"/>
        <v>0</v>
      </c>
      <c r="P35" s="9">
        <f t="shared" si="4"/>
        <v>0</v>
      </c>
    </row>
    <row r="36" spans="1:16" x14ac:dyDescent="0.3">
      <c r="A36" s="4">
        <v>1926</v>
      </c>
      <c r="B36" s="5">
        <v>39646</v>
      </c>
      <c r="C36" s="5">
        <v>8211</v>
      </c>
      <c r="D36" s="19">
        <f t="shared" si="5"/>
        <v>9484</v>
      </c>
      <c r="E36" s="5">
        <v>4106</v>
      </c>
      <c r="F36" s="5">
        <v>247</v>
      </c>
      <c r="G36" s="5">
        <v>874</v>
      </c>
      <c r="H36" s="5">
        <v>4257</v>
      </c>
      <c r="I36" s="19">
        <f t="shared" si="6"/>
        <v>21951</v>
      </c>
      <c r="J36" s="5">
        <v>12351</v>
      </c>
      <c r="K36" s="5">
        <v>687</v>
      </c>
      <c r="L36" s="5">
        <v>8913</v>
      </c>
      <c r="M36" s="17">
        <v>0</v>
      </c>
      <c r="N36" s="9">
        <f t="shared" si="2"/>
        <v>0</v>
      </c>
      <c r="O36" s="9">
        <f t="shared" si="3"/>
        <v>0</v>
      </c>
      <c r="P36" s="9">
        <f t="shared" si="4"/>
        <v>0</v>
      </c>
    </row>
    <row r="37" spans="1:16" x14ac:dyDescent="0.3">
      <c r="A37" s="4">
        <v>1927</v>
      </c>
      <c r="B37" s="5">
        <v>37902</v>
      </c>
      <c r="C37" s="5">
        <v>7969</v>
      </c>
      <c r="D37" s="19">
        <f t="shared" si="5"/>
        <v>8985</v>
      </c>
      <c r="E37" s="5">
        <v>3553</v>
      </c>
      <c r="F37" s="5">
        <v>275</v>
      </c>
      <c r="G37" s="5">
        <v>847</v>
      </c>
      <c r="H37" s="5">
        <v>4310</v>
      </c>
      <c r="I37" s="19">
        <f t="shared" si="6"/>
        <v>20948</v>
      </c>
      <c r="J37" s="5">
        <v>11517</v>
      </c>
      <c r="K37" s="5">
        <v>713</v>
      </c>
      <c r="L37" s="5">
        <v>8718</v>
      </c>
      <c r="M37" s="17">
        <v>0</v>
      </c>
      <c r="N37" s="9">
        <f t="shared" ref="N37:N68" si="7">C37+D37+I37-B37</f>
        <v>0</v>
      </c>
      <c r="O37" s="9">
        <f t="shared" si="3"/>
        <v>0</v>
      </c>
      <c r="P37" s="9">
        <f t="shared" si="4"/>
        <v>0</v>
      </c>
    </row>
    <row r="38" spans="1:16" x14ac:dyDescent="0.3">
      <c r="A38" s="4">
        <v>1928</v>
      </c>
      <c r="B38" s="5">
        <v>38137</v>
      </c>
      <c r="C38" s="5">
        <v>8368</v>
      </c>
      <c r="D38" s="19">
        <f t="shared" si="5"/>
        <v>8835</v>
      </c>
      <c r="E38" s="5">
        <v>3383</v>
      </c>
      <c r="F38" s="5">
        <v>266</v>
      </c>
      <c r="G38" s="5">
        <v>987</v>
      </c>
      <c r="H38" s="5">
        <v>4199</v>
      </c>
      <c r="I38" s="19">
        <f t="shared" si="6"/>
        <v>20934</v>
      </c>
      <c r="J38" s="5">
        <v>11666</v>
      </c>
      <c r="K38" s="5">
        <v>745</v>
      </c>
      <c r="L38" s="5">
        <v>8523</v>
      </c>
      <c r="M38" s="17">
        <v>0</v>
      </c>
      <c r="N38" s="9">
        <f t="shared" si="7"/>
        <v>0</v>
      </c>
      <c r="O38" s="9">
        <f t="shared" si="3"/>
        <v>0</v>
      </c>
      <c r="P38" s="9">
        <f t="shared" si="4"/>
        <v>0</v>
      </c>
    </row>
    <row r="39" spans="1:16" x14ac:dyDescent="0.3">
      <c r="A39" s="4">
        <v>1929</v>
      </c>
      <c r="B39" s="5">
        <v>36662</v>
      </c>
      <c r="C39" s="5">
        <v>7202</v>
      </c>
      <c r="D39" s="19">
        <f t="shared" si="5"/>
        <v>9010</v>
      </c>
      <c r="E39" s="5">
        <v>3418</v>
      </c>
      <c r="F39" s="5">
        <v>253</v>
      </c>
      <c r="G39" s="5">
        <v>902</v>
      </c>
      <c r="H39" s="5">
        <v>4437</v>
      </c>
      <c r="I39" s="19">
        <f t="shared" si="6"/>
        <v>20450</v>
      </c>
      <c r="J39" s="5">
        <v>11408</v>
      </c>
      <c r="K39" s="5">
        <v>942</v>
      </c>
      <c r="L39" s="5">
        <v>8100</v>
      </c>
      <c r="M39" s="17">
        <v>0</v>
      </c>
      <c r="N39" s="9">
        <f t="shared" si="7"/>
        <v>0</v>
      </c>
      <c r="O39" s="9">
        <f t="shared" si="3"/>
        <v>0</v>
      </c>
      <c r="P39" s="9">
        <f t="shared" si="4"/>
        <v>0</v>
      </c>
    </row>
    <row r="40" spans="1:16" x14ac:dyDescent="0.3">
      <c r="A40" s="4">
        <v>1930</v>
      </c>
      <c r="B40" s="5">
        <v>34364</v>
      </c>
      <c r="C40" s="5">
        <v>6450</v>
      </c>
      <c r="D40" s="19">
        <f t="shared" si="5"/>
        <v>8724</v>
      </c>
      <c r="E40" s="5">
        <v>3182</v>
      </c>
      <c r="F40" s="5">
        <v>252</v>
      </c>
      <c r="G40" s="5">
        <v>875</v>
      </c>
      <c r="H40" s="5">
        <v>4415</v>
      </c>
      <c r="I40" s="19">
        <f t="shared" si="6"/>
        <v>19190</v>
      </c>
      <c r="J40" s="5">
        <v>10827</v>
      </c>
      <c r="K40" s="5">
        <v>933</v>
      </c>
      <c r="L40" s="5">
        <v>7430</v>
      </c>
      <c r="M40" s="17">
        <v>0</v>
      </c>
      <c r="N40" s="9">
        <f t="shared" si="7"/>
        <v>0</v>
      </c>
      <c r="O40" s="9">
        <f t="shared" si="3"/>
        <v>0</v>
      </c>
      <c r="P40" s="9">
        <f t="shared" si="4"/>
        <v>0</v>
      </c>
    </row>
    <row r="41" spans="1:16" x14ac:dyDescent="0.3">
      <c r="A41" s="4">
        <v>1931</v>
      </c>
      <c r="B41" s="5">
        <v>35503</v>
      </c>
      <c r="C41" s="5">
        <v>7734</v>
      </c>
      <c r="D41" s="19">
        <f t="shared" si="5"/>
        <v>7914</v>
      </c>
      <c r="E41" s="5">
        <v>2710</v>
      </c>
      <c r="F41" s="5">
        <v>253</v>
      </c>
      <c r="G41" s="5">
        <v>756</v>
      </c>
      <c r="H41" s="5">
        <v>4195</v>
      </c>
      <c r="I41" s="19">
        <f t="shared" si="6"/>
        <v>19855</v>
      </c>
      <c r="J41" s="5">
        <v>11697</v>
      </c>
      <c r="K41" s="5">
        <v>879</v>
      </c>
      <c r="L41" s="5">
        <v>7279</v>
      </c>
      <c r="M41" s="17">
        <v>0</v>
      </c>
      <c r="N41" s="9">
        <f t="shared" si="7"/>
        <v>0</v>
      </c>
      <c r="O41" s="9">
        <f t="shared" si="3"/>
        <v>0</v>
      </c>
      <c r="P41" s="9">
        <f t="shared" si="4"/>
        <v>0</v>
      </c>
    </row>
    <row r="42" spans="1:16" x14ac:dyDescent="0.3">
      <c r="A42" s="4">
        <v>1932</v>
      </c>
      <c r="B42" s="5">
        <v>30207</v>
      </c>
      <c r="C42" s="5">
        <v>7281</v>
      </c>
      <c r="D42" s="19">
        <f t="shared" si="5"/>
        <v>6186</v>
      </c>
      <c r="E42" s="5">
        <v>2182</v>
      </c>
      <c r="F42" s="5">
        <v>265</v>
      </c>
      <c r="G42" s="5">
        <v>665</v>
      </c>
      <c r="H42" s="5">
        <v>3074</v>
      </c>
      <c r="I42" s="19">
        <f t="shared" si="6"/>
        <v>16740</v>
      </c>
      <c r="J42" s="5">
        <v>9245</v>
      </c>
      <c r="K42" s="5">
        <v>796</v>
      </c>
      <c r="L42" s="5">
        <v>6699</v>
      </c>
      <c r="M42" s="17">
        <v>0</v>
      </c>
      <c r="N42" s="9">
        <f t="shared" si="7"/>
        <v>0</v>
      </c>
      <c r="O42" s="9">
        <f t="shared" si="3"/>
        <v>0</v>
      </c>
      <c r="P42" s="9">
        <f t="shared" si="4"/>
        <v>0</v>
      </c>
    </row>
    <row r="43" spans="1:16" x14ac:dyDescent="0.3">
      <c r="A43" s="4">
        <v>1933</v>
      </c>
      <c r="B43" s="5">
        <v>33620</v>
      </c>
      <c r="C43" s="5">
        <v>7812</v>
      </c>
      <c r="D43" s="19">
        <f t="shared" si="5"/>
        <v>7512</v>
      </c>
      <c r="E43" s="5">
        <v>2332</v>
      </c>
      <c r="F43" s="5">
        <v>244</v>
      </c>
      <c r="G43" s="5">
        <v>852</v>
      </c>
      <c r="H43" s="5">
        <v>4084</v>
      </c>
      <c r="I43" s="19">
        <f t="shared" si="6"/>
        <v>18296</v>
      </c>
      <c r="J43" s="5">
        <v>10663</v>
      </c>
      <c r="K43" s="5">
        <v>690</v>
      </c>
      <c r="L43" s="5">
        <v>6943</v>
      </c>
      <c r="M43" s="17">
        <v>0</v>
      </c>
      <c r="N43" s="9">
        <f t="shared" si="7"/>
        <v>0</v>
      </c>
      <c r="O43" s="9">
        <f t="shared" si="3"/>
        <v>0</v>
      </c>
      <c r="P43" s="9">
        <f t="shared" si="4"/>
        <v>0</v>
      </c>
    </row>
    <row r="44" spans="1:16" x14ac:dyDescent="0.3">
      <c r="A44" s="4">
        <v>1934</v>
      </c>
      <c r="B44" s="5">
        <v>35889</v>
      </c>
      <c r="C44" s="5">
        <v>8220</v>
      </c>
      <c r="D44" s="19">
        <f t="shared" si="5"/>
        <v>8650</v>
      </c>
      <c r="E44" s="5">
        <v>2777</v>
      </c>
      <c r="F44" s="5">
        <v>303</v>
      </c>
      <c r="G44" s="5">
        <v>1135</v>
      </c>
      <c r="H44" s="5">
        <v>4435</v>
      </c>
      <c r="I44" s="19">
        <f t="shared" si="6"/>
        <v>19019</v>
      </c>
      <c r="J44" s="5">
        <v>10427</v>
      </c>
      <c r="K44" s="5">
        <v>954</v>
      </c>
      <c r="L44" s="5">
        <v>7638</v>
      </c>
      <c r="M44" s="17">
        <v>0</v>
      </c>
      <c r="N44" s="9">
        <f t="shared" si="7"/>
        <v>0</v>
      </c>
      <c r="O44" s="9">
        <f t="shared" si="3"/>
        <v>0</v>
      </c>
      <c r="P44" s="9">
        <f t="shared" si="4"/>
        <v>0</v>
      </c>
    </row>
    <row r="45" spans="1:16" x14ac:dyDescent="0.3">
      <c r="A45" s="4">
        <v>1935</v>
      </c>
      <c r="B45" s="5">
        <v>38549</v>
      </c>
      <c r="C45" s="5">
        <v>8109</v>
      </c>
      <c r="D45" s="19">
        <f t="shared" si="5"/>
        <v>9337</v>
      </c>
      <c r="E45" s="5">
        <v>2864</v>
      </c>
      <c r="F45" s="5">
        <v>341</v>
      </c>
      <c r="G45" s="5">
        <v>979</v>
      </c>
      <c r="H45" s="5">
        <v>5153</v>
      </c>
      <c r="I45" s="19">
        <f t="shared" si="6"/>
        <v>21103</v>
      </c>
      <c r="J45" s="5">
        <v>11995</v>
      </c>
      <c r="K45" s="5">
        <v>893</v>
      </c>
      <c r="L45" s="5">
        <v>8215</v>
      </c>
      <c r="M45" s="17">
        <v>0</v>
      </c>
      <c r="N45" s="9">
        <f t="shared" si="7"/>
        <v>0</v>
      </c>
      <c r="O45" s="9">
        <f t="shared" si="3"/>
        <v>0</v>
      </c>
      <c r="P45" s="9">
        <f t="shared" si="4"/>
        <v>0</v>
      </c>
    </row>
    <row r="46" spans="1:16" x14ac:dyDescent="0.3">
      <c r="A46" s="4">
        <v>1936</v>
      </c>
      <c r="B46" s="5">
        <v>41633</v>
      </c>
      <c r="C46" s="5">
        <v>8667</v>
      </c>
      <c r="D46" s="19">
        <f t="shared" si="5"/>
        <v>10397</v>
      </c>
      <c r="E46" s="5">
        <v>2859</v>
      </c>
      <c r="F46" s="5">
        <v>367</v>
      </c>
      <c r="G46" s="5">
        <v>1331</v>
      </c>
      <c r="H46" s="5">
        <v>5840</v>
      </c>
      <c r="I46" s="19">
        <f t="shared" si="6"/>
        <v>22569</v>
      </c>
      <c r="J46" s="5">
        <v>12396</v>
      </c>
      <c r="K46" s="5">
        <v>973</v>
      </c>
      <c r="L46" s="5">
        <v>9200</v>
      </c>
      <c r="M46" s="17">
        <v>0</v>
      </c>
      <c r="N46" s="9">
        <f t="shared" si="7"/>
        <v>0</v>
      </c>
      <c r="O46" s="9">
        <f t="shared" si="3"/>
        <v>0</v>
      </c>
      <c r="P46" s="9">
        <f t="shared" si="4"/>
        <v>0</v>
      </c>
    </row>
    <row r="47" spans="1:16" x14ac:dyDescent="0.3">
      <c r="A47" s="4">
        <v>1937</v>
      </c>
      <c r="B47" s="5">
        <v>43011</v>
      </c>
      <c r="C47" s="5">
        <v>8541</v>
      </c>
      <c r="D47" s="19">
        <f t="shared" si="5"/>
        <v>11175</v>
      </c>
      <c r="E47" s="5">
        <v>3269</v>
      </c>
      <c r="F47" s="5">
        <v>392</v>
      </c>
      <c r="G47" s="5">
        <v>1520</v>
      </c>
      <c r="H47" s="5">
        <v>5994</v>
      </c>
      <c r="I47" s="19">
        <f t="shared" si="6"/>
        <v>23295</v>
      </c>
      <c r="J47" s="5">
        <v>12929</v>
      </c>
      <c r="K47" s="5">
        <v>1060</v>
      </c>
      <c r="L47" s="5">
        <v>9306</v>
      </c>
      <c r="M47" s="17">
        <v>0</v>
      </c>
      <c r="N47" s="9">
        <f t="shared" si="7"/>
        <v>0</v>
      </c>
      <c r="O47" s="9">
        <f t="shared" si="3"/>
        <v>0</v>
      </c>
      <c r="P47" s="9">
        <f t="shared" si="4"/>
        <v>0</v>
      </c>
    </row>
    <row r="48" spans="1:16" x14ac:dyDescent="0.3">
      <c r="A48" s="4">
        <v>1938</v>
      </c>
      <c r="B48" s="5">
        <v>43708</v>
      </c>
      <c r="C48" s="5">
        <v>8805</v>
      </c>
      <c r="D48" s="19">
        <f t="shared" si="5"/>
        <v>11462</v>
      </c>
      <c r="E48" s="5">
        <v>3237</v>
      </c>
      <c r="F48" s="5">
        <v>396</v>
      </c>
      <c r="G48" s="5">
        <v>1577</v>
      </c>
      <c r="H48" s="5">
        <v>6252</v>
      </c>
      <c r="I48" s="19">
        <f t="shared" si="6"/>
        <v>23441</v>
      </c>
      <c r="J48" s="5">
        <v>13004</v>
      </c>
      <c r="K48" s="5">
        <v>1069</v>
      </c>
      <c r="L48" s="5">
        <v>9368</v>
      </c>
      <c r="M48" s="17">
        <v>0</v>
      </c>
      <c r="N48" s="9">
        <f t="shared" si="7"/>
        <v>0</v>
      </c>
      <c r="O48" s="9">
        <f t="shared" si="3"/>
        <v>0</v>
      </c>
      <c r="P48" s="9">
        <f t="shared" si="4"/>
        <v>0</v>
      </c>
    </row>
    <row r="49" spans="1:16" x14ac:dyDescent="0.3">
      <c r="A49" s="4">
        <v>1939</v>
      </c>
      <c r="B49" s="5">
        <v>46058</v>
      </c>
      <c r="C49" s="5">
        <v>9522</v>
      </c>
      <c r="D49" s="19">
        <f t="shared" si="5"/>
        <v>11144</v>
      </c>
      <c r="E49" s="5">
        <v>3084</v>
      </c>
      <c r="F49" s="5">
        <v>345</v>
      </c>
      <c r="G49" s="5">
        <v>963</v>
      </c>
      <c r="H49" s="5">
        <v>6752</v>
      </c>
      <c r="I49" s="19">
        <f t="shared" si="6"/>
        <v>25392</v>
      </c>
      <c r="J49" s="5">
        <v>14281</v>
      </c>
      <c r="K49" s="5">
        <v>1135</v>
      </c>
      <c r="L49" s="5">
        <v>9976</v>
      </c>
      <c r="M49" s="17">
        <v>0</v>
      </c>
      <c r="N49" s="9">
        <f t="shared" si="7"/>
        <v>0</v>
      </c>
      <c r="O49" s="9">
        <f t="shared" si="3"/>
        <v>0</v>
      </c>
      <c r="P49" s="9">
        <f t="shared" si="4"/>
        <v>0</v>
      </c>
    </row>
    <row r="50" spans="1:16" x14ac:dyDescent="0.3">
      <c r="A50" s="4">
        <v>1940</v>
      </c>
      <c r="B50" s="5">
        <v>46693</v>
      </c>
      <c r="C50" s="5">
        <v>9057</v>
      </c>
      <c r="D50" s="19">
        <f t="shared" si="5"/>
        <v>11705</v>
      </c>
      <c r="E50" s="5">
        <v>2989</v>
      </c>
      <c r="F50" s="5">
        <v>354</v>
      </c>
      <c r="G50" s="5">
        <v>1169</v>
      </c>
      <c r="H50" s="5">
        <v>7193</v>
      </c>
      <c r="I50" s="19">
        <f t="shared" si="6"/>
        <v>25931</v>
      </c>
      <c r="J50" s="5">
        <v>14439</v>
      </c>
      <c r="K50" s="5">
        <v>1187</v>
      </c>
      <c r="L50" s="5">
        <v>10305</v>
      </c>
      <c r="M50" s="17">
        <v>0</v>
      </c>
      <c r="N50" s="9">
        <f t="shared" si="7"/>
        <v>0</v>
      </c>
      <c r="O50" s="9">
        <f t="shared" si="3"/>
        <v>0</v>
      </c>
      <c r="P50" s="9">
        <f t="shared" si="4"/>
        <v>0</v>
      </c>
    </row>
    <row r="51" spans="1:16" x14ac:dyDescent="0.3">
      <c r="A51" s="4">
        <v>1941</v>
      </c>
      <c r="B51" s="5">
        <v>51241</v>
      </c>
      <c r="C51" s="5">
        <v>10339</v>
      </c>
      <c r="D51" s="19">
        <f t="shared" si="5"/>
        <v>12386</v>
      </c>
      <c r="E51" s="5">
        <v>2977</v>
      </c>
      <c r="F51" s="5">
        <v>353</v>
      </c>
      <c r="G51" s="5">
        <v>1208</v>
      </c>
      <c r="H51" s="5">
        <v>7848</v>
      </c>
      <c r="I51" s="19">
        <f t="shared" si="6"/>
        <v>28516</v>
      </c>
      <c r="J51" s="5">
        <v>16190</v>
      </c>
      <c r="K51" s="5">
        <v>1277</v>
      </c>
      <c r="L51" s="5">
        <v>11049</v>
      </c>
      <c r="M51" s="17">
        <v>0</v>
      </c>
      <c r="N51" s="9">
        <f t="shared" si="7"/>
        <v>0</v>
      </c>
      <c r="O51" s="9">
        <f t="shared" si="3"/>
        <v>0</v>
      </c>
      <c r="P51" s="9">
        <f t="shared" si="4"/>
        <v>0</v>
      </c>
    </row>
    <row r="52" spans="1:16" x14ac:dyDescent="0.3">
      <c r="A52" s="4">
        <v>1942</v>
      </c>
      <c r="B52" s="5">
        <v>54116</v>
      </c>
      <c r="C52" s="5">
        <v>11291</v>
      </c>
      <c r="D52" s="19">
        <f t="shared" si="5"/>
        <v>13243</v>
      </c>
      <c r="E52" s="5">
        <v>3128</v>
      </c>
      <c r="F52" s="5">
        <v>367</v>
      </c>
      <c r="G52" s="5">
        <v>1287</v>
      </c>
      <c r="H52" s="5">
        <v>8461</v>
      </c>
      <c r="I52" s="19">
        <f t="shared" si="6"/>
        <v>29582</v>
      </c>
      <c r="J52" s="5">
        <v>12121</v>
      </c>
      <c r="K52" s="5">
        <v>1405</v>
      </c>
      <c r="L52" s="5">
        <v>16056</v>
      </c>
      <c r="M52" s="17">
        <v>0</v>
      </c>
      <c r="N52" s="9">
        <f t="shared" si="7"/>
        <v>0</v>
      </c>
      <c r="O52" s="9">
        <f t="shared" si="3"/>
        <v>0</v>
      </c>
      <c r="P52" s="9">
        <f t="shared" si="4"/>
        <v>0</v>
      </c>
    </row>
    <row r="53" spans="1:16" x14ac:dyDescent="0.3">
      <c r="A53" s="4">
        <v>1943</v>
      </c>
      <c r="B53" s="5">
        <v>56120</v>
      </c>
      <c r="C53" s="5">
        <v>10815</v>
      </c>
      <c r="D53" s="19">
        <f t="shared" si="5"/>
        <v>13913</v>
      </c>
      <c r="E53" s="5">
        <v>3216</v>
      </c>
      <c r="F53" s="5">
        <v>383</v>
      </c>
      <c r="G53" s="5">
        <v>1369</v>
      </c>
      <c r="H53" s="5">
        <v>8945</v>
      </c>
      <c r="I53" s="19">
        <f t="shared" si="6"/>
        <v>31392</v>
      </c>
      <c r="J53" s="5">
        <v>17937</v>
      </c>
      <c r="K53" s="5">
        <v>1601</v>
      </c>
      <c r="L53" s="5">
        <v>11854</v>
      </c>
      <c r="M53" s="17">
        <v>0</v>
      </c>
      <c r="N53" s="9">
        <f t="shared" si="7"/>
        <v>0</v>
      </c>
      <c r="O53" s="9">
        <f t="shared" si="3"/>
        <v>0</v>
      </c>
      <c r="P53" s="9">
        <f t="shared" si="4"/>
        <v>0</v>
      </c>
    </row>
    <row r="54" spans="1:16" x14ac:dyDescent="0.3">
      <c r="A54" s="4">
        <v>1944</v>
      </c>
      <c r="B54" s="5">
        <v>60701</v>
      </c>
      <c r="C54" s="5">
        <v>11397</v>
      </c>
      <c r="D54" s="19">
        <f t="shared" si="5"/>
        <v>14652</v>
      </c>
      <c r="E54" s="5">
        <v>2968</v>
      </c>
      <c r="F54" s="5">
        <v>385</v>
      </c>
      <c r="G54" s="5">
        <v>1656</v>
      </c>
      <c r="H54" s="5">
        <v>9643</v>
      </c>
      <c r="I54" s="19">
        <f t="shared" si="6"/>
        <v>34652</v>
      </c>
      <c r="J54" s="5">
        <v>19988</v>
      </c>
      <c r="K54" s="5">
        <v>1713</v>
      </c>
      <c r="L54" s="5">
        <v>12951</v>
      </c>
      <c r="M54" s="17">
        <v>0</v>
      </c>
      <c r="N54" s="9">
        <f t="shared" si="7"/>
        <v>0</v>
      </c>
      <c r="O54" s="9">
        <f t="shared" si="3"/>
        <v>0</v>
      </c>
      <c r="P54" s="9">
        <f t="shared" si="4"/>
        <v>0</v>
      </c>
    </row>
    <row r="55" spans="1:16" x14ac:dyDescent="0.3">
      <c r="A55" s="4">
        <v>1945</v>
      </c>
      <c r="B55" s="5">
        <v>62608</v>
      </c>
      <c r="C55" s="5">
        <v>11211</v>
      </c>
      <c r="D55" s="19">
        <f t="shared" si="5"/>
        <v>15746</v>
      </c>
      <c r="E55" s="5">
        <v>3178</v>
      </c>
      <c r="F55" s="5">
        <v>430</v>
      </c>
      <c r="G55" s="5">
        <v>2153</v>
      </c>
      <c r="H55" s="5">
        <v>9985</v>
      </c>
      <c r="I55" s="19">
        <f t="shared" si="6"/>
        <v>35651</v>
      </c>
      <c r="J55" s="5">
        <v>20383</v>
      </c>
      <c r="K55" s="5">
        <v>1822</v>
      </c>
      <c r="L55" s="5">
        <v>13446</v>
      </c>
      <c r="M55" s="17">
        <v>0</v>
      </c>
      <c r="N55" s="9">
        <f t="shared" si="7"/>
        <v>0</v>
      </c>
      <c r="O55" s="9">
        <f t="shared" si="3"/>
        <v>0</v>
      </c>
      <c r="P55" s="9">
        <f t="shared" si="4"/>
        <v>0</v>
      </c>
    </row>
    <row r="56" spans="1:16" x14ac:dyDescent="0.3">
      <c r="A56" s="4">
        <v>1946</v>
      </c>
      <c r="B56" s="5">
        <v>66722</v>
      </c>
      <c r="C56" s="5">
        <v>11699</v>
      </c>
      <c r="D56" s="19">
        <f t="shared" si="5"/>
        <v>16904</v>
      </c>
      <c r="E56" s="5">
        <v>2944</v>
      </c>
      <c r="F56" s="5">
        <v>464</v>
      </c>
      <c r="G56" s="5">
        <v>2571</v>
      </c>
      <c r="H56" s="5">
        <v>10925</v>
      </c>
      <c r="I56" s="19">
        <f t="shared" si="6"/>
        <v>38119</v>
      </c>
      <c r="J56" s="5">
        <v>22881</v>
      </c>
      <c r="K56" s="5">
        <v>2030</v>
      </c>
      <c r="L56" s="5">
        <v>13208</v>
      </c>
      <c r="M56" s="17">
        <v>0</v>
      </c>
      <c r="N56" s="9">
        <f t="shared" si="7"/>
        <v>0</v>
      </c>
      <c r="O56" s="9">
        <f t="shared" si="3"/>
        <v>0</v>
      </c>
      <c r="P56" s="9">
        <f t="shared" si="4"/>
        <v>0</v>
      </c>
    </row>
    <row r="57" spans="1:16" x14ac:dyDescent="0.3">
      <c r="A57" s="4">
        <v>1947</v>
      </c>
      <c r="B57" s="5">
        <v>69020</v>
      </c>
      <c r="C57" s="5">
        <v>12061</v>
      </c>
      <c r="D57" s="19">
        <f t="shared" si="5"/>
        <v>17804</v>
      </c>
      <c r="E57" s="5">
        <v>3583</v>
      </c>
      <c r="F57" s="5">
        <v>503</v>
      </c>
      <c r="G57" s="5">
        <v>2622</v>
      </c>
      <c r="H57" s="5">
        <v>11096</v>
      </c>
      <c r="I57" s="19">
        <f t="shared" si="6"/>
        <v>39155</v>
      </c>
      <c r="J57" s="5">
        <v>22855</v>
      </c>
      <c r="K57" s="5">
        <v>2199</v>
      </c>
      <c r="L57" s="5">
        <v>14101</v>
      </c>
      <c r="M57" s="17">
        <v>0</v>
      </c>
      <c r="N57" s="9">
        <f t="shared" si="7"/>
        <v>0</v>
      </c>
      <c r="O57" s="9">
        <f t="shared" si="3"/>
        <v>0</v>
      </c>
      <c r="P57" s="9">
        <f t="shared" si="4"/>
        <v>0</v>
      </c>
    </row>
    <row r="58" spans="1:16" x14ac:dyDescent="0.3">
      <c r="A58" s="4">
        <v>1948</v>
      </c>
      <c r="B58" s="5">
        <v>71864</v>
      </c>
      <c r="C58" s="5">
        <v>13207</v>
      </c>
      <c r="D58" s="19">
        <f t="shared" si="5"/>
        <v>18650</v>
      </c>
      <c r="E58" s="5">
        <v>3611</v>
      </c>
      <c r="F58" s="5">
        <v>555</v>
      </c>
      <c r="G58" s="5">
        <v>2540</v>
      </c>
      <c r="H58" s="5">
        <v>11944</v>
      </c>
      <c r="I58" s="19">
        <f t="shared" si="6"/>
        <v>40007</v>
      </c>
      <c r="J58" s="5">
        <v>22886</v>
      </c>
      <c r="K58" s="5">
        <v>2371</v>
      </c>
      <c r="L58" s="5">
        <v>14750</v>
      </c>
      <c r="M58" s="17">
        <v>0</v>
      </c>
      <c r="N58" s="9">
        <f t="shared" si="7"/>
        <v>0</v>
      </c>
      <c r="O58" s="9">
        <f t="shared" si="3"/>
        <v>0</v>
      </c>
      <c r="P58" s="9">
        <f t="shared" si="4"/>
        <v>0</v>
      </c>
    </row>
    <row r="59" spans="1:16" x14ac:dyDescent="0.3">
      <c r="A59" s="4">
        <v>1949</v>
      </c>
      <c r="B59" s="5">
        <v>75803</v>
      </c>
      <c r="C59" s="5">
        <v>14551</v>
      </c>
      <c r="D59" s="19">
        <f t="shared" si="5"/>
        <v>19539</v>
      </c>
      <c r="E59" s="5">
        <v>3713</v>
      </c>
      <c r="F59" s="5">
        <v>606</v>
      </c>
      <c r="G59" s="5">
        <v>2571</v>
      </c>
      <c r="H59" s="5">
        <v>12649</v>
      </c>
      <c r="I59" s="19">
        <f t="shared" si="6"/>
        <v>41713</v>
      </c>
      <c r="J59" s="5">
        <v>23880</v>
      </c>
      <c r="K59" s="5">
        <v>2570</v>
      </c>
      <c r="L59" s="5">
        <v>15263</v>
      </c>
      <c r="M59" s="17">
        <v>0</v>
      </c>
      <c r="N59" s="9">
        <f t="shared" si="7"/>
        <v>0</v>
      </c>
      <c r="O59" s="9">
        <f t="shared" si="3"/>
        <v>0</v>
      </c>
      <c r="P59" s="9">
        <f t="shared" si="4"/>
        <v>0</v>
      </c>
    </row>
    <row r="60" spans="1:16" x14ac:dyDescent="0.3">
      <c r="A60" s="4">
        <v>1950</v>
      </c>
      <c r="B60" s="5">
        <v>83304</v>
      </c>
      <c r="C60" s="5">
        <v>15968</v>
      </c>
      <c r="D60" s="19">
        <f t="shared" si="5"/>
        <v>22097</v>
      </c>
      <c r="E60" s="5">
        <v>4206</v>
      </c>
      <c r="F60" s="5">
        <v>619</v>
      </c>
      <c r="G60" s="5">
        <v>3028</v>
      </c>
      <c r="H60" s="5">
        <v>14244</v>
      </c>
      <c r="I60" s="19">
        <f t="shared" si="6"/>
        <v>45239</v>
      </c>
      <c r="J60" s="5">
        <v>26300</v>
      </c>
      <c r="K60" s="5">
        <v>2728</v>
      </c>
      <c r="L60" s="5">
        <v>16211</v>
      </c>
      <c r="M60" s="17">
        <v>0</v>
      </c>
      <c r="N60" s="9">
        <f t="shared" si="7"/>
        <v>0</v>
      </c>
      <c r="O60" s="9">
        <f t="shared" si="3"/>
        <v>0</v>
      </c>
      <c r="P60" s="9">
        <f t="shared" si="4"/>
        <v>0</v>
      </c>
    </row>
    <row r="61" spans="1:16" x14ac:dyDescent="0.3">
      <c r="A61" s="4">
        <v>1951</v>
      </c>
      <c r="B61" s="5">
        <v>89746</v>
      </c>
      <c r="C61" s="5">
        <v>16819</v>
      </c>
      <c r="D61" s="19">
        <f t="shared" si="5"/>
        <v>24138</v>
      </c>
      <c r="E61" s="5">
        <v>4389</v>
      </c>
      <c r="F61" s="5">
        <v>688</v>
      </c>
      <c r="G61" s="5">
        <v>3315</v>
      </c>
      <c r="H61" s="5">
        <v>15746</v>
      </c>
      <c r="I61" s="19">
        <f t="shared" si="6"/>
        <v>48789</v>
      </c>
      <c r="J61" s="5">
        <v>28831</v>
      </c>
      <c r="K61" s="5">
        <v>2993</v>
      </c>
      <c r="L61" s="5">
        <v>16965</v>
      </c>
      <c r="M61" s="17">
        <v>0</v>
      </c>
      <c r="N61" s="9">
        <f t="shared" si="7"/>
        <v>0</v>
      </c>
      <c r="O61" s="9">
        <f t="shared" si="3"/>
        <v>0</v>
      </c>
      <c r="P61" s="9">
        <f t="shared" si="4"/>
        <v>0</v>
      </c>
    </row>
    <row r="62" spans="1:16" x14ac:dyDescent="0.3">
      <c r="A62" s="4">
        <v>1952</v>
      </c>
      <c r="B62" s="5">
        <v>93315</v>
      </c>
      <c r="C62" s="5">
        <v>16344</v>
      </c>
      <c r="D62" s="19">
        <f t="shared" si="5"/>
        <v>25646</v>
      </c>
      <c r="E62" s="5">
        <v>4722</v>
      </c>
      <c r="F62" s="5">
        <v>748</v>
      </c>
      <c r="G62" s="5">
        <v>3736</v>
      </c>
      <c r="H62" s="5">
        <v>16440</v>
      </c>
      <c r="I62" s="19">
        <f t="shared" si="6"/>
        <v>51325</v>
      </c>
      <c r="J62" s="5">
        <v>29722</v>
      </c>
      <c r="K62" s="5">
        <v>3302</v>
      </c>
      <c r="L62" s="5">
        <v>18301</v>
      </c>
      <c r="M62" s="17">
        <v>0</v>
      </c>
      <c r="N62" s="9">
        <f t="shared" si="7"/>
        <v>0</v>
      </c>
      <c r="O62" s="9">
        <f t="shared" si="3"/>
        <v>0</v>
      </c>
      <c r="P62" s="9">
        <f t="shared" si="4"/>
        <v>0</v>
      </c>
    </row>
    <row r="63" spans="1:16" x14ac:dyDescent="0.3">
      <c r="A63" s="4">
        <v>1953</v>
      </c>
      <c r="B63" s="5">
        <v>93571</v>
      </c>
      <c r="C63" s="5">
        <v>16318</v>
      </c>
      <c r="D63" s="19">
        <f t="shared" ref="D63:D94" si="8">E63+H63+G63+F63</f>
        <v>25263</v>
      </c>
      <c r="E63" s="5">
        <v>4750</v>
      </c>
      <c r="F63" s="5">
        <v>798</v>
      </c>
      <c r="G63" s="5">
        <v>3449</v>
      </c>
      <c r="H63" s="5">
        <v>16266</v>
      </c>
      <c r="I63" s="19">
        <f t="shared" ref="I63:I94" si="9">K63+J63+L63</f>
        <v>51990</v>
      </c>
      <c r="J63" s="5">
        <v>30378</v>
      </c>
      <c r="K63" s="5">
        <v>3402</v>
      </c>
      <c r="L63" s="5">
        <v>18210</v>
      </c>
      <c r="M63" s="17">
        <v>0</v>
      </c>
      <c r="N63" s="9">
        <f t="shared" si="7"/>
        <v>0</v>
      </c>
      <c r="O63" s="9">
        <f t="shared" si="3"/>
        <v>0</v>
      </c>
      <c r="P63" s="9">
        <f t="shared" si="4"/>
        <v>0</v>
      </c>
    </row>
    <row r="64" spans="1:16" x14ac:dyDescent="0.3">
      <c r="A64" s="4">
        <v>1954</v>
      </c>
      <c r="B64" s="5">
        <v>102924</v>
      </c>
      <c r="C64" s="5">
        <v>19093</v>
      </c>
      <c r="D64" s="19">
        <f t="shared" si="8"/>
        <v>27309</v>
      </c>
      <c r="E64" s="5">
        <v>4862</v>
      </c>
      <c r="F64" s="5">
        <v>880</v>
      </c>
      <c r="G64" s="5">
        <v>3712</v>
      </c>
      <c r="H64" s="5">
        <v>17855</v>
      </c>
      <c r="I64" s="19">
        <f t="shared" si="9"/>
        <v>56522</v>
      </c>
      <c r="J64" s="5">
        <v>32207</v>
      </c>
      <c r="K64" s="5">
        <v>3652</v>
      </c>
      <c r="L64" s="5">
        <v>20663</v>
      </c>
      <c r="M64" s="17">
        <v>0</v>
      </c>
      <c r="N64" s="9">
        <f t="shared" si="7"/>
        <v>0</v>
      </c>
      <c r="O64" s="9">
        <f t="shared" si="3"/>
        <v>0</v>
      </c>
      <c r="P64" s="9">
        <f t="shared" si="4"/>
        <v>0</v>
      </c>
    </row>
    <row r="65" spans="1:16" x14ac:dyDescent="0.3">
      <c r="A65" s="4">
        <v>1955</v>
      </c>
      <c r="B65" s="5">
        <v>111671</v>
      </c>
      <c r="C65" s="5">
        <v>20859</v>
      </c>
      <c r="D65" s="19">
        <f t="shared" si="8"/>
        <v>30093</v>
      </c>
      <c r="E65" s="5">
        <v>5390</v>
      </c>
      <c r="F65" s="5">
        <v>981</v>
      </c>
      <c r="G65" s="5">
        <v>4133</v>
      </c>
      <c r="H65" s="5">
        <v>19589</v>
      </c>
      <c r="I65" s="19">
        <f t="shared" si="9"/>
        <v>60719</v>
      </c>
      <c r="J65" s="5">
        <v>34632</v>
      </c>
      <c r="K65" s="5">
        <v>3917</v>
      </c>
      <c r="L65" s="5">
        <v>22170</v>
      </c>
      <c r="M65" s="17">
        <v>0</v>
      </c>
      <c r="N65" s="9">
        <f t="shared" si="7"/>
        <v>0</v>
      </c>
      <c r="O65" s="9">
        <f t="shared" si="3"/>
        <v>0</v>
      </c>
      <c r="P65" s="9">
        <f t="shared" si="4"/>
        <v>0</v>
      </c>
    </row>
    <row r="66" spans="1:16" x14ac:dyDescent="0.3">
      <c r="A66" s="4">
        <v>1956</v>
      </c>
      <c r="B66" s="5">
        <v>119306</v>
      </c>
      <c r="C66" s="5">
        <v>20366</v>
      </c>
      <c r="D66" s="19">
        <f t="shared" si="8"/>
        <v>33314</v>
      </c>
      <c r="E66" s="5">
        <v>5632</v>
      </c>
      <c r="F66" s="5">
        <v>1095</v>
      </c>
      <c r="G66" s="5">
        <v>4774</v>
      </c>
      <c r="H66" s="5">
        <v>21813</v>
      </c>
      <c r="I66" s="19">
        <f t="shared" si="9"/>
        <v>65626</v>
      </c>
      <c r="J66" s="5">
        <v>37082</v>
      </c>
      <c r="K66" s="5">
        <v>4337</v>
      </c>
      <c r="L66" s="5">
        <v>24207</v>
      </c>
      <c r="M66" s="17">
        <v>0</v>
      </c>
      <c r="N66" s="9">
        <f t="shared" si="7"/>
        <v>0</v>
      </c>
      <c r="O66" s="9">
        <f t="shared" si="3"/>
        <v>0</v>
      </c>
      <c r="P66" s="9">
        <f t="shared" si="4"/>
        <v>0</v>
      </c>
    </row>
    <row r="67" spans="1:16" x14ac:dyDescent="0.3">
      <c r="A67" s="4">
        <v>1957</v>
      </c>
      <c r="B67" s="5">
        <v>128343</v>
      </c>
      <c r="C67" s="5">
        <v>22020</v>
      </c>
      <c r="D67" s="19">
        <f t="shared" si="8"/>
        <v>35814</v>
      </c>
      <c r="E67" s="5">
        <v>6006</v>
      </c>
      <c r="F67" s="5">
        <v>1182</v>
      </c>
      <c r="G67" s="5">
        <v>5397</v>
      </c>
      <c r="H67" s="5">
        <v>23229</v>
      </c>
      <c r="I67" s="19">
        <f t="shared" si="9"/>
        <v>70509</v>
      </c>
      <c r="J67" s="5">
        <v>39895</v>
      </c>
      <c r="K67" s="5">
        <v>4531</v>
      </c>
      <c r="L67" s="5">
        <v>26083</v>
      </c>
      <c r="M67" s="17">
        <v>0</v>
      </c>
      <c r="N67" s="9">
        <f t="shared" si="7"/>
        <v>0</v>
      </c>
      <c r="O67" s="9">
        <f t="shared" si="3"/>
        <v>0</v>
      </c>
      <c r="P67" s="9">
        <f t="shared" si="4"/>
        <v>0</v>
      </c>
    </row>
    <row r="68" spans="1:16" x14ac:dyDescent="0.3">
      <c r="A68" s="4">
        <v>1958</v>
      </c>
      <c r="B68" s="31">
        <v>135169</v>
      </c>
      <c r="C68" s="31">
        <v>23531</v>
      </c>
      <c r="D68" s="32">
        <f t="shared" si="8"/>
        <v>37399</v>
      </c>
      <c r="E68" s="31">
        <v>6441</v>
      </c>
      <c r="F68" s="31">
        <v>1272</v>
      </c>
      <c r="G68" s="31">
        <v>5214</v>
      </c>
      <c r="H68" s="31">
        <v>24472</v>
      </c>
      <c r="I68" s="32">
        <f t="shared" si="9"/>
        <v>74239</v>
      </c>
      <c r="J68" s="31">
        <v>41958</v>
      </c>
      <c r="K68" s="31">
        <v>4671</v>
      </c>
      <c r="L68" s="31">
        <v>27610</v>
      </c>
      <c r="M68" s="17">
        <v>0</v>
      </c>
      <c r="N68" s="9">
        <f t="shared" si="7"/>
        <v>0</v>
      </c>
      <c r="O68" s="9">
        <f t="shared" si="3"/>
        <v>0</v>
      </c>
      <c r="P68" s="9">
        <f t="shared" si="4"/>
        <v>0</v>
      </c>
    </row>
    <row r="69" spans="1:16" x14ac:dyDescent="0.3">
      <c r="A69" s="4">
        <v>1959</v>
      </c>
      <c r="B69" s="31">
        <v>139212</v>
      </c>
      <c r="C69" s="31">
        <v>22792</v>
      </c>
      <c r="D69" s="32">
        <f t="shared" si="8"/>
        <v>40447</v>
      </c>
      <c r="E69" s="31">
        <v>7082</v>
      </c>
      <c r="F69" s="31">
        <v>1368</v>
      </c>
      <c r="G69" s="31">
        <v>5330</v>
      </c>
      <c r="H69" s="31">
        <v>26667</v>
      </c>
      <c r="I69" s="32">
        <f t="shared" si="9"/>
        <v>75973</v>
      </c>
      <c r="J69" s="31">
        <v>43083</v>
      </c>
      <c r="K69" s="31">
        <v>4816</v>
      </c>
      <c r="L69" s="31">
        <v>28074</v>
      </c>
      <c r="M69" s="17">
        <v>0</v>
      </c>
      <c r="N69" s="9">
        <f t="shared" ref="N69:N80" si="10">C69+D69+I69-B69</f>
        <v>0</v>
      </c>
      <c r="O69" s="9">
        <f t="shared" si="3"/>
        <v>0</v>
      </c>
      <c r="P69" s="9">
        <f t="shared" si="4"/>
        <v>0</v>
      </c>
    </row>
    <row r="70" spans="1:16" x14ac:dyDescent="0.3">
      <c r="A70" s="4">
        <v>1960</v>
      </c>
      <c r="B70" s="31">
        <v>150511</v>
      </c>
      <c r="C70" s="31">
        <v>23970</v>
      </c>
      <c r="D70" s="32">
        <f t="shared" si="8"/>
        <v>43933</v>
      </c>
      <c r="E70" s="31">
        <v>7434</v>
      </c>
      <c r="F70" s="31">
        <v>1502</v>
      </c>
      <c r="G70" s="31">
        <v>6105</v>
      </c>
      <c r="H70" s="31">
        <v>28892</v>
      </c>
      <c r="I70" s="32">
        <f t="shared" si="9"/>
        <v>82608</v>
      </c>
      <c r="J70" s="31">
        <v>46880</v>
      </c>
      <c r="K70" s="31">
        <v>4996</v>
      </c>
      <c r="L70" s="31">
        <v>30732</v>
      </c>
      <c r="M70" s="17">
        <v>0</v>
      </c>
      <c r="N70" s="9">
        <f t="shared" si="10"/>
        <v>0</v>
      </c>
      <c r="O70" s="9">
        <f t="shared" ref="O70:O80" si="11">D70-E70-F70-G70-H70</f>
        <v>0</v>
      </c>
      <c r="P70" s="9">
        <f t="shared" ref="P70:P80" si="12">I70-J70-K70-L70</f>
        <v>0</v>
      </c>
    </row>
    <row r="71" spans="1:16" x14ac:dyDescent="0.3">
      <c r="A71" s="4">
        <v>1961</v>
      </c>
      <c r="B71" s="31">
        <v>157391</v>
      </c>
      <c r="C71" s="31">
        <v>24316</v>
      </c>
      <c r="D71" s="32">
        <f t="shared" si="8"/>
        <v>46044</v>
      </c>
      <c r="E71" s="31">
        <v>8078</v>
      </c>
      <c r="F71" s="31">
        <v>1609</v>
      </c>
      <c r="G71" s="31">
        <v>6074</v>
      </c>
      <c r="H71" s="31">
        <v>30283</v>
      </c>
      <c r="I71" s="32">
        <f t="shared" si="9"/>
        <v>87031</v>
      </c>
      <c r="J71" s="31">
        <v>49438</v>
      </c>
      <c r="K71" s="31">
        <v>5154</v>
      </c>
      <c r="L71" s="31">
        <v>32439</v>
      </c>
      <c r="M71" s="17">
        <v>0</v>
      </c>
      <c r="N71" s="9">
        <f t="shared" si="10"/>
        <v>0</v>
      </c>
      <c r="O71" s="9">
        <f t="shared" si="11"/>
        <v>0</v>
      </c>
      <c r="P71" s="9">
        <f t="shared" si="12"/>
        <v>0</v>
      </c>
    </row>
    <row r="72" spans="1:16" x14ac:dyDescent="0.3">
      <c r="A72" s="4">
        <v>1962</v>
      </c>
      <c r="B72" s="31">
        <v>165310</v>
      </c>
      <c r="C72" s="31">
        <v>25339</v>
      </c>
      <c r="D72" s="32">
        <f t="shared" si="8"/>
        <v>48783</v>
      </c>
      <c r="E72" s="31">
        <v>8669</v>
      </c>
      <c r="F72" s="31">
        <v>1753</v>
      </c>
      <c r="G72" s="31">
        <v>6471</v>
      </c>
      <c r="H72" s="31">
        <v>31890</v>
      </c>
      <c r="I72" s="32">
        <f t="shared" si="9"/>
        <v>91188</v>
      </c>
      <c r="J72" s="31">
        <v>51344</v>
      </c>
      <c r="K72" s="31">
        <v>5393</v>
      </c>
      <c r="L72" s="31">
        <v>34451</v>
      </c>
      <c r="M72" s="17">
        <v>0</v>
      </c>
      <c r="N72" s="9">
        <f t="shared" si="10"/>
        <v>0</v>
      </c>
      <c r="O72" s="9">
        <f t="shared" si="11"/>
        <v>0</v>
      </c>
      <c r="P72" s="9">
        <f t="shared" si="12"/>
        <v>0</v>
      </c>
    </row>
    <row r="73" spans="1:16" x14ac:dyDescent="0.3">
      <c r="A73" s="4">
        <v>1963</v>
      </c>
      <c r="B73" s="31">
        <v>178516</v>
      </c>
      <c r="C73" s="31">
        <v>26663</v>
      </c>
      <c r="D73" s="32">
        <f t="shared" si="8"/>
        <v>53587</v>
      </c>
      <c r="E73" s="31">
        <v>9180</v>
      </c>
      <c r="F73" s="31">
        <v>2170</v>
      </c>
      <c r="G73" s="31">
        <v>7411</v>
      </c>
      <c r="H73" s="31">
        <v>34826</v>
      </c>
      <c r="I73" s="32">
        <f t="shared" si="9"/>
        <v>98266</v>
      </c>
      <c r="J73" s="31">
        <v>55769</v>
      </c>
      <c r="K73" s="31">
        <v>5844</v>
      </c>
      <c r="L73" s="31">
        <v>36653</v>
      </c>
      <c r="M73" s="17">
        <v>0</v>
      </c>
      <c r="N73" s="9">
        <f t="shared" si="10"/>
        <v>0</v>
      </c>
      <c r="O73" s="9">
        <f t="shared" si="11"/>
        <v>0</v>
      </c>
      <c r="P73" s="9">
        <f t="shared" si="12"/>
        <v>0</v>
      </c>
    </row>
    <row r="74" spans="1:16" x14ac:dyDescent="0.3">
      <c r="A74" s="4">
        <v>1964</v>
      </c>
      <c r="B74" s="31">
        <v>199390</v>
      </c>
      <c r="C74" s="31">
        <v>28669</v>
      </c>
      <c r="D74" s="32">
        <f t="shared" si="8"/>
        <v>61980</v>
      </c>
      <c r="E74" s="31">
        <v>9901</v>
      </c>
      <c r="F74" s="31">
        <v>2529</v>
      </c>
      <c r="G74" s="31">
        <v>8663</v>
      </c>
      <c r="H74" s="31">
        <v>40887</v>
      </c>
      <c r="I74" s="32">
        <f t="shared" si="9"/>
        <v>108741</v>
      </c>
      <c r="J74" s="31">
        <v>63254</v>
      </c>
      <c r="K74" s="31">
        <v>6257</v>
      </c>
      <c r="L74" s="31">
        <v>39230</v>
      </c>
      <c r="M74" s="17">
        <v>0</v>
      </c>
      <c r="N74" s="9">
        <f t="shared" si="10"/>
        <v>0</v>
      </c>
      <c r="O74" s="9">
        <f t="shared" si="11"/>
        <v>0</v>
      </c>
      <c r="P74" s="9">
        <f t="shared" si="12"/>
        <v>0</v>
      </c>
    </row>
    <row r="75" spans="1:16" x14ac:dyDescent="0.3">
      <c r="A75" s="4">
        <v>1965</v>
      </c>
      <c r="B75" s="31">
        <v>212320</v>
      </c>
      <c r="C75" s="31">
        <v>30038</v>
      </c>
      <c r="D75" s="32">
        <f t="shared" si="8"/>
        <v>66108</v>
      </c>
      <c r="E75" s="31">
        <v>10444</v>
      </c>
      <c r="F75" s="31">
        <v>2769</v>
      </c>
      <c r="G75" s="31">
        <v>8534</v>
      </c>
      <c r="H75" s="31">
        <v>44361</v>
      </c>
      <c r="I75" s="32">
        <f t="shared" si="9"/>
        <v>116174</v>
      </c>
      <c r="J75" s="31">
        <v>66168</v>
      </c>
      <c r="K75" s="31">
        <v>6443</v>
      </c>
      <c r="L75" s="31">
        <v>43563</v>
      </c>
      <c r="M75" s="17">
        <v>0</v>
      </c>
      <c r="N75" s="9">
        <f t="shared" si="10"/>
        <v>0</v>
      </c>
      <c r="O75" s="9">
        <f t="shared" si="11"/>
        <v>0</v>
      </c>
      <c r="P75" s="9">
        <f t="shared" si="12"/>
        <v>0</v>
      </c>
    </row>
    <row r="76" spans="1:16" x14ac:dyDescent="0.3">
      <c r="A76" s="4">
        <v>1966</v>
      </c>
      <c r="B76" s="31">
        <v>227037</v>
      </c>
      <c r="C76" s="31">
        <v>30740</v>
      </c>
      <c r="D76" s="32">
        <f t="shared" si="8"/>
        <v>72909</v>
      </c>
      <c r="E76" s="31">
        <v>11000</v>
      </c>
      <c r="F76" s="31">
        <v>3157</v>
      </c>
      <c r="G76" s="31">
        <v>9762</v>
      </c>
      <c r="H76" s="31">
        <v>48990</v>
      </c>
      <c r="I76" s="32">
        <f t="shared" si="9"/>
        <v>123388</v>
      </c>
      <c r="J76" s="31">
        <v>72385</v>
      </c>
      <c r="K76" s="31">
        <v>6980</v>
      </c>
      <c r="L76" s="31">
        <v>44023</v>
      </c>
      <c r="M76" s="17">
        <v>0</v>
      </c>
      <c r="N76" s="9">
        <f t="shared" si="10"/>
        <v>0</v>
      </c>
      <c r="O76" s="9">
        <f t="shared" si="11"/>
        <v>0</v>
      </c>
      <c r="P76" s="9">
        <f t="shared" si="12"/>
        <v>0</v>
      </c>
    </row>
    <row r="77" spans="1:16" x14ac:dyDescent="0.3">
      <c r="A77" s="4">
        <v>1967</v>
      </c>
      <c r="B77" s="31">
        <v>241272</v>
      </c>
      <c r="C77" s="31">
        <v>31583</v>
      </c>
      <c r="D77" s="32">
        <f t="shared" si="8"/>
        <v>79274</v>
      </c>
      <c r="E77" s="31">
        <v>12368</v>
      </c>
      <c r="F77" s="31">
        <v>3533</v>
      </c>
      <c r="G77" s="31">
        <v>11032</v>
      </c>
      <c r="H77" s="31">
        <v>52341</v>
      </c>
      <c r="I77" s="32">
        <f t="shared" si="9"/>
        <v>130415</v>
      </c>
      <c r="J77" s="31">
        <v>76397</v>
      </c>
      <c r="K77" s="31">
        <v>7321</v>
      </c>
      <c r="L77" s="31">
        <v>46697</v>
      </c>
      <c r="M77" s="17">
        <v>0</v>
      </c>
      <c r="N77" s="9">
        <f t="shared" si="10"/>
        <v>0</v>
      </c>
      <c r="O77" s="9">
        <f t="shared" si="11"/>
        <v>0</v>
      </c>
      <c r="P77" s="9">
        <f t="shared" si="12"/>
        <v>0</v>
      </c>
    </row>
    <row r="78" spans="1:16" x14ac:dyDescent="0.3">
      <c r="A78" s="4">
        <v>1968</v>
      </c>
      <c r="B78" s="31">
        <v>260901</v>
      </c>
      <c r="C78" s="31">
        <v>32558</v>
      </c>
      <c r="D78" s="32">
        <f t="shared" si="8"/>
        <v>87167</v>
      </c>
      <c r="E78" s="31">
        <v>13454</v>
      </c>
      <c r="F78" s="31">
        <v>4228</v>
      </c>
      <c r="G78" s="31">
        <v>11844</v>
      </c>
      <c r="H78" s="31">
        <v>57641</v>
      </c>
      <c r="I78" s="32">
        <f t="shared" si="9"/>
        <v>141176</v>
      </c>
      <c r="J78" s="31">
        <v>82920</v>
      </c>
      <c r="K78" s="31">
        <v>8113</v>
      </c>
      <c r="L78" s="31">
        <v>50143</v>
      </c>
      <c r="M78" s="17">
        <v>0</v>
      </c>
      <c r="N78" s="9">
        <f t="shared" si="10"/>
        <v>0</v>
      </c>
      <c r="O78" s="9">
        <f t="shared" si="11"/>
        <v>0</v>
      </c>
      <c r="P78" s="9">
        <f t="shared" si="12"/>
        <v>0</v>
      </c>
    </row>
    <row r="79" spans="1:16" x14ac:dyDescent="0.3">
      <c r="A79" s="4">
        <v>1969</v>
      </c>
      <c r="B79" s="31">
        <v>277400</v>
      </c>
      <c r="C79" s="31">
        <v>43133</v>
      </c>
      <c r="D79" s="32">
        <f t="shared" si="8"/>
        <v>94362</v>
      </c>
      <c r="E79" s="31">
        <v>14302</v>
      </c>
      <c r="F79" s="31">
        <v>4812</v>
      </c>
      <c r="G79" s="31">
        <v>12961</v>
      </c>
      <c r="H79" s="31">
        <v>62287</v>
      </c>
      <c r="I79" s="32">
        <f t="shared" si="9"/>
        <v>139905</v>
      </c>
      <c r="J79" s="31">
        <v>88724</v>
      </c>
      <c r="K79" s="31">
        <v>8714</v>
      </c>
      <c r="L79" s="31">
        <v>42467</v>
      </c>
      <c r="M79" s="17">
        <v>0</v>
      </c>
      <c r="N79" s="9">
        <f t="shared" si="10"/>
        <v>0</v>
      </c>
      <c r="O79" s="9">
        <f t="shared" si="11"/>
        <v>0</v>
      </c>
      <c r="P79" s="9">
        <f t="shared" si="12"/>
        <v>0</v>
      </c>
    </row>
    <row r="80" spans="1:16" x14ac:dyDescent="0.3">
      <c r="A80" s="4">
        <v>1970</v>
      </c>
      <c r="B80" s="31">
        <v>296600</v>
      </c>
      <c r="C80" s="31">
        <v>34535</v>
      </c>
      <c r="D80" s="32">
        <f t="shared" si="8"/>
        <v>102154</v>
      </c>
      <c r="E80" s="31">
        <v>15534</v>
      </c>
      <c r="F80" s="31">
        <v>5357</v>
      </c>
      <c r="G80" s="31">
        <v>13583</v>
      </c>
      <c r="H80" s="31">
        <v>67680</v>
      </c>
      <c r="I80" s="32">
        <f t="shared" si="9"/>
        <v>159911</v>
      </c>
      <c r="J80" s="31">
        <v>94491</v>
      </c>
      <c r="K80" s="31">
        <v>9395</v>
      </c>
      <c r="L80" s="31">
        <v>56025</v>
      </c>
      <c r="M80" s="17">
        <v>0</v>
      </c>
      <c r="N80" s="9">
        <f t="shared" si="10"/>
        <v>0</v>
      </c>
      <c r="O80" s="9">
        <f t="shared" si="11"/>
        <v>0</v>
      </c>
      <c r="P80" s="9">
        <f t="shared" si="12"/>
        <v>0</v>
      </c>
    </row>
    <row r="81" spans="1:16" x14ac:dyDescent="0.3">
      <c r="A81" s="4">
        <v>1971</v>
      </c>
      <c r="B81" s="33" t="s">
        <v>9</v>
      </c>
      <c r="C81" s="33" t="s">
        <v>9</v>
      </c>
      <c r="D81" s="33" t="s">
        <v>9</v>
      </c>
      <c r="E81" s="33" t="s">
        <v>9</v>
      </c>
      <c r="F81" s="33" t="s">
        <v>9</v>
      </c>
      <c r="G81" s="33" t="s">
        <v>9</v>
      </c>
      <c r="H81" s="33" t="s">
        <v>9</v>
      </c>
      <c r="I81" s="33" t="s">
        <v>9</v>
      </c>
      <c r="J81" s="33" t="s">
        <v>9</v>
      </c>
      <c r="K81" s="33" t="s">
        <v>9</v>
      </c>
      <c r="L81" s="33" t="s">
        <v>9</v>
      </c>
      <c r="M81" s="33" t="s">
        <v>9</v>
      </c>
      <c r="N81" s="33" t="s">
        <v>9</v>
      </c>
      <c r="O81" s="33" t="s">
        <v>9</v>
      </c>
      <c r="P81" s="33" t="s">
        <v>9</v>
      </c>
    </row>
    <row r="82" spans="1:16" x14ac:dyDescent="0.3">
      <c r="A82" s="4">
        <v>1972</v>
      </c>
      <c r="B82" s="33" t="s">
        <v>9</v>
      </c>
      <c r="C82" s="33" t="s">
        <v>9</v>
      </c>
      <c r="D82" s="33" t="s">
        <v>9</v>
      </c>
      <c r="E82" s="33" t="s">
        <v>9</v>
      </c>
      <c r="F82" s="33" t="s">
        <v>9</v>
      </c>
      <c r="G82" s="33" t="s">
        <v>9</v>
      </c>
      <c r="H82" s="33" t="s">
        <v>9</v>
      </c>
      <c r="I82" s="33" t="s">
        <v>9</v>
      </c>
      <c r="J82" s="33" t="s">
        <v>9</v>
      </c>
      <c r="K82" s="33" t="s">
        <v>9</v>
      </c>
      <c r="L82" s="33" t="s">
        <v>9</v>
      </c>
      <c r="M82" s="33" t="s">
        <v>9</v>
      </c>
      <c r="N82" s="33" t="s">
        <v>9</v>
      </c>
      <c r="O82" s="33" t="s">
        <v>9</v>
      </c>
      <c r="P82" s="33" t="s">
        <v>9</v>
      </c>
    </row>
    <row r="83" spans="1:16" x14ac:dyDescent="0.3">
      <c r="A83" s="4">
        <v>1973</v>
      </c>
      <c r="B83" s="33" t="s">
        <v>9</v>
      </c>
      <c r="C83" s="33" t="s">
        <v>9</v>
      </c>
      <c r="D83" s="33" t="s">
        <v>9</v>
      </c>
      <c r="E83" s="33" t="s">
        <v>9</v>
      </c>
      <c r="F83" s="33" t="s">
        <v>9</v>
      </c>
      <c r="G83" s="33" t="s">
        <v>9</v>
      </c>
      <c r="H83" s="33" t="s">
        <v>9</v>
      </c>
      <c r="I83" s="33" t="s">
        <v>9</v>
      </c>
      <c r="J83" s="33" t="s">
        <v>9</v>
      </c>
      <c r="K83" s="33" t="s">
        <v>9</v>
      </c>
      <c r="L83" s="33" t="s">
        <v>9</v>
      </c>
      <c r="M83" s="33" t="s">
        <v>9</v>
      </c>
      <c r="N83" s="33" t="s">
        <v>9</v>
      </c>
      <c r="O83" s="33" t="s">
        <v>9</v>
      </c>
      <c r="P83" s="33" t="s">
        <v>9</v>
      </c>
    </row>
    <row r="84" spans="1:16" x14ac:dyDescent="0.3">
      <c r="A84" s="4">
        <v>1974</v>
      </c>
      <c r="B84" s="33" t="s">
        <v>9</v>
      </c>
      <c r="C84" s="33" t="s">
        <v>9</v>
      </c>
      <c r="D84" s="33" t="s">
        <v>9</v>
      </c>
      <c r="E84" s="33" t="s">
        <v>9</v>
      </c>
      <c r="F84" s="33" t="s">
        <v>9</v>
      </c>
      <c r="G84" s="33" t="s">
        <v>9</v>
      </c>
      <c r="H84" s="33" t="s">
        <v>9</v>
      </c>
      <c r="I84" s="33" t="s">
        <v>9</v>
      </c>
      <c r="J84" s="33" t="s">
        <v>9</v>
      </c>
      <c r="K84" s="33" t="s">
        <v>9</v>
      </c>
      <c r="L84" s="33" t="s">
        <v>9</v>
      </c>
      <c r="M84" s="33" t="s">
        <v>9</v>
      </c>
      <c r="N84" s="33" t="s">
        <v>9</v>
      </c>
      <c r="O84" s="33" t="s">
        <v>9</v>
      </c>
      <c r="P84" s="33" t="s">
        <v>9</v>
      </c>
    </row>
    <row r="85" spans="1:16" x14ac:dyDescent="0.3">
      <c r="A85" s="4">
        <v>1975</v>
      </c>
      <c r="B85" s="33" t="s">
        <v>9</v>
      </c>
      <c r="C85" s="33" t="s">
        <v>9</v>
      </c>
      <c r="D85" s="33" t="s">
        <v>9</v>
      </c>
      <c r="E85" s="33" t="s">
        <v>9</v>
      </c>
      <c r="F85" s="33" t="s">
        <v>9</v>
      </c>
      <c r="G85" s="33" t="s">
        <v>9</v>
      </c>
      <c r="H85" s="33" t="s">
        <v>9</v>
      </c>
      <c r="I85" s="33" t="s">
        <v>9</v>
      </c>
      <c r="J85" s="33" t="s">
        <v>9</v>
      </c>
      <c r="K85" s="33" t="s">
        <v>9</v>
      </c>
      <c r="L85" s="33" t="s">
        <v>9</v>
      </c>
      <c r="M85" s="33" t="s">
        <v>9</v>
      </c>
      <c r="N85" s="33" t="s">
        <v>9</v>
      </c>
      <c r="O85" s="33" t="s">
        <v>9</v>
      </c>
      <c r="P85" s="33" t="s">
        <v>9</v>
      </c>
    </row>
    <row r="86" spans="1:16" x14ac:dyDescent="0.3">
      <c r="A86" s="4">
        <v>1976</v>
      </c>
      <c r="B86" s="33" t="s">
        <v>9</v>
      </c>
      <c r="C86" s="33" t="s">
        <v>9</v>
      </c>
      <c r="D86" s="33" t="s">
        <v>9</v>
      </c>
      <c r="E86" s="33" t="s">
        <v>9</v>
      </c>
      <c r="F86" s="33" t="s">
        <v>9</v>
      </c>
      <c r="G86" s="33" t="s">
        <v>9</v>
      </c>
      <c r="H86" s="33" t="s">
        <v>9</v>
      </c>
      <c r="I86" s="33" t="s">
        <v>9</v>
      </c>
      <c r="J86" s="33" t="s">
        <v>9</v>
      </c>
      <c r="K86" s="33" t="s">
        <v>9</v>
      </c>
      <c r="L86" s="33" t="s">
        <v>9</v>
      </c>
      <c r="M86" s="33" t="s">
        <v>9</v>
      </c>
      <c r="N86" s="33" t="s">
        <v>9</v>
      </c>
      <c r="O86" s="33" t="s">
        <v>9</v>
      </c>
      <c r="P86" s="33" t="s">
        <v>9</v>
      </c>
    </row>
    <row r="87" spans="1:16" x14ac:dyDescent="0.3">
      <c r="A87" s="4">
        <v>1977</v>
      </c>
      <c r="B87" s="33" t="s">
        <v>9</v>
      </c>
      <c r="C87" s="33" t="s">
        <v>9</v>
      </c>
      <c r="D87" s="33" t="s">
        <v>9</v>
      </c>
      <c r="E87" s="33" t="s">
        <v>9</v>
      </c>
      <c r="F87" s="33" t="s">
        <v>9</v>
      </c>
      <c r="G87" s="33" t="s">
        <v>9</v>
      </c>
      <c r="H87" s="33" t="s">
        <v>9</v>
      </c>
      <c r="I87" s="33" t="s">
        <v>9</v>
      </c>
      <c r="J87" s="33" t="s">
        <v>9</v>
      </c>
      <c r="K87" s="33" t="s">
        <v>9</v>
      </c>
      <c r="L87" s="33" t="s">
        <v>9</v>
      </c>
      <c r="M87" s="33" t="s">
        <v>9</v>
      </c>
      <c r="N87" s="33" t="s">
        <v>9</v>
      </c>
      <c r="O87" s="33" t="s">
        <v>9</v>
      </c>
      <c r="P87" s="33" t="s">
        <v>9</v>
      </c>
    </row>
    <row r="88" spans="1:16" x14ac:dyDescent="0.3">
      <c r="A88" s="4">
        <v>1978</v>
      </c>
      <c r="B88" s="33" t="s">
        <v>9</v>
      </c>
      <c r="C88" s="33" t="s">
        <v>9</v>
      </c>
      <c r="D88" s="33" t="s">
        <v>9</v>
      </c>
      <c r="E88" s="33" t="s">
        <v>9</v>
      </c>
      <c r="F88" s="33" t="s">
        <v>9</v>
      </c>
      <c r="G88" s="33" t="s">
        <v>9</v>
      </c>
      <c r="H88" s="33" t="s">
        <v>9</v>
      </c>
      <c r="I88" s="33" t="s">
        <v>9</v>
      </c>
      <c r="J88" s="33" t="s">
        <v>9</v>
      </c>
      <c r="K88" s="33" t="s">
        <v>9</v>
      </c>
      <c r="L88" s="33" t="s">
        <v>9</v>
      </c>
      <c r="M88" s="33" t="s">
        <v>9</v>
      </c>
      <c r="N88" s="33" t="s">
        <v>9</v>
      </c>
      <c r="O88" s="33" t="s">
        <v>9</v>
      </c>
      <c r="P88" s="33" t="s">
        <v>9</v>
      </c>
    </row>
    <row r="89" spans="1:16" x14ac:dyDescent="0.3">
      <c r="A89" s="4">
        <v>1979</v>
      </c>
      <c r="B89" s="33" t="s">
        <v>9</v>
      </c>
      <c r="C89" s="33" t="s">
        <v>9</v>
      </c>
      <c r="D89" s="33" t="s">
        <v>9</v>
      </c>
      <c r="E89" s="33" t="s">
        <v>9</v>
      </c>
      <c r="F89" s="33" t="s">
        <v>9</v>
      </c>
      <c r="G89" s="33" t="s">
        <v>9</v>
      </c>
      <c r="H89" s="33" t="s">
        <v>9</v>
      </c>
      <c r="I89" s="33" t="s">
        <v>9</v>
      </c>
      <c r="J89" s="33" t="s">
        <v>9</v>
      </c>
      <c r="K89" s="33" t="s">
        <v>9</v>
      </c>
      <c r="L89" s="33" t="s">
        <v>9</v>
      </c>
      <c r="M89" s="33" t="s">
        <v>9</v>
      </c>
      <c r="N89" s="33" t="s">
        <v>9</v>
      </c>
      <c r="O89" s="33" t="s">
        <v>9</v>
      </c>
      <c r="P89" s="33" t="s">
        <v>9</v>
      </c>
    </row>
    <row r="90" spans="1:16" x14ac:dyDescent="0.3">
      <c r="A90" s="4">
        <v>1980</v>
      </c>
      <c r="B90" s="33" t="s">
        <v>9</v>
      </c>
      <c r="C90" s="33" t="s">
        <v>9</v>
      </c>
      <c r="D90" s="33" t="s">
        <v>9</v>
      </c>
      <c r="E90" s="33" t="s">
        <v>9</v>
      </c>
      <c r="F90" s="33" t="s">
        <v>9</v>
      </c>
      <c r="G90" s="33" t="s">
        <v>9</v>
      </c>
      <c r="H90" s="33" t="s">
        <v>9</v>
      </c>
      <c r="I90" s="33" t="s">
        <v>9</v>
      </c>
      <c r="J90" s="33" t="s">
        <v>9</v>
      </c>
      <c r="K90" s="33" t="s">
        <v>9</v>
      </c>
      <c r="L90" s="33" t="s">
        <v>9</v>
      </c>
      <c r="M90" s="33" t="s">
        <v>9</v>
      </c>
      <c r="N90" s="33" t="s">
        <v>9</v>
      </c>
      <c r="O90" s="33" t="s">
        <v>9</v>
      </c>
      <c r="P90" s="33" t="s">
        <v>9</v>
      </c>
    </row>
    <row r="91" spans="1:16" x14ac:dyDescent="0.3">
      <c r="A91" s="4">
        <v>1981</v>
      </c>
      <c r="B91" s="33" t="s">
        <v>9</v>
      </c>
      <c r="C91" s="33" t="s">
        <v>9</v>
      </c>
      <c r="D91" s="33" t="s">
        <v>9</v>
      </c>
      <c r="E91" s="33" t="s">
        <v>9</v>
      </c>
      <c r="F91" s="33" t="s">
        <v>9</v>
      </c>
      <c r="G91" s="33" t="s">
        <v>9</v>
      </c>
      <c r="H91" s="33" t="s">
        <v>9</v>
      </c>
      <c r="I91" s="33" t="s">
        <v>9</v>
      </c>
      <c r="J91" s="33" t="s">
        <v>9</v>
      </c>
      <c r="K91" s="33" t="s">
        <v>9</v>
      </c>
      <c r="L91" s="33" t="s">
        <v>9</v>
      </c>
      <c r="M91" s="33" t="s">
        <v>9</v>
      </c>
      <c r="N91" s="33" t="s">
        <v>9</v>
      </c>
      <c r="O91" s="33" t="s">
        <v>9</v>
      </c>
      <c r="P91" s="33" t="s">
        <v>9</v>
      </c>
    </row>
    <row r="92" spans="1:16" x14ac:dyDescent="0.3">
      <c r="A92" s="4">
        <v>1982</v>
      </c>
      <c r="B92" s="33" t="s">
        <v>9</v>
      </c>
      <c r="C92" s="33" t="s">
        <v>9</v>
      </c>
      <c r="D92" s="33" t="s">
        <v>9</v>
      </c>
      <c r="E92" s="33" t="s">
        <v>9</v>
      </c>
      <c r="F92" s="33" t="s">
        <v>9</v>
      </c>
      <c r="G92" s="33" t="s">
        <v>9</v>
      </c>
      <c r="H92" s="33" t="s">
        <v>9</v>
      </c>
      <c r="I92" s="33" t="s">
        <v>9</v>
      </c>
      <c r="J92" s="33" t="s">
        <v>9</v>
      </c>
      <c r="K92" s="33" t="s">
        <v>9</v>
      </c>
      <c r="L92" s="33" t="s">
        <v>9</v>
      </c>
      <c r="M92" s="33" t="s">
        <v>9</v>
      </c>
      <c r="N92" s="33" t="s">
        <v>9</v>
      </c>
      <c r="O92" s="33" t="s">
        <v>9</v>
      </c>
      <c r="P92" s="33" t="s">
        <v>9</v>
      </c>
    </row>
    <row r="93" spans="1:16" x14ac:dyDescent="0.3">
      <c r="A93" s="4">
        <v>1983</v>
      </c>
      <c r="B93" s="33" t="s">
        <v>9</v>
      </c>
      <c r="C93" s="33" t="s">
        <v>9</v>
      </c>
      <c r="D93" s="33" t="s">
        <v>9</v>
      </c>
      <c r="E93" s="33" t="s">
        <v>9</v>
      </c>
      <c r="F93" s="33" t="s">
        <v>9</v>
      </c>
      <c r="G93" s="33" t="s">
        <v>9</v>
      </c>
      <c r="H93" s="33" t="s">
        <v>9</v>
      </c>
      <c r="I93" s="33" t="s">
        <v>9</v>
      </c>
      <c r="J93" s="33" t="s">
        <v>9</v>
      </c>
      <c r="K93" s="33" t="s">
        <v>9</v>
      </c>
      <c r="L93" s="33" t="s">
        <v>9</v>
      </c>
      <c r="M93" s="33" t="s">
        <v>9</v>
      </c>
      <c r="N93" s="33" t="s">
        <v>9</v>
      </c>
      <c r="O93" s="33" t="s">
        <v>9</v>
      </c>
      <c r="P93" s="33" t="s">
        <v>9</v>
      </c>
    </row>
    <row r="94" spans="1:16" x14ac:dyDescent="0.3">
      <c r="A94" s="4">
        <v>1984</v>
      </c>
      <c r="B94" s="33" t="s">
        <v>9</v>
      </c>
      <c r="C94" s="33" t="s">
        <v>9</v>
      </c>
      <c r="D94" s="33" t="s">
        <v>9</v>
      </c>
      <c r="E94" s="33" t="s">
        <v>9</v>
      </c>
      <c r="F94" s="33" t="s">
        <v>9</v>
      </c>
      <c r="G94" s="33" t="s">
        <v>9</v>
      </c>
      <c r="H94" s="33" t="s">
        <v>9</v>
      </c>
      <c r="I94" s="33" t="s">
        <v>9</v>
      </c>
      <c r="J94" s="33" t="s">
        <v>9</v>
      </c>
      <c r="K94" s="33" t="s">
        <v>9</v>
      </c>
      <c r="L94" s="33" t="s">
        <v>9</v>
      </c>
      <c r="M94" s="33" t="s">
        <v>9</v>
      </c>
      <c r="N94" s="33" t="s">
        <v>9</v>
      </c>
      <c r="O94" s="33" t="s">
        <v>9</v>
      </c>
      <c r="P94" s="33" t="s">
        <v>9</v>
      </c>
    </row>
    <row r="95" spans="1:16" x14ac:dyDescent="0.3">
      <c r="A95" s="4">
        <v>1985</v>
      </c>
      <c r="B95" s="33" t="s">
        <v>9</v>
      </c>
      <c r="C95" s="33" t="s">
        <v>9</v>
      </c>
      <c r="D95" s="33" t="s">
        <v>9</v>
      </c>
      <c r="E95" s="33" t="s">
        <v>9</v>
      </c>
      <c r="F95" s="33" t="s">
        <v>9</v>
      </c>
      <c r="G95" s="33" t="s">
        <v>9</v>
      </c>
      <c r="H95" s="33" t="s">
        <v>9</v>
      </c>
      <c r="I95" s="33" t="s">
        <v>9</v>
      </c>
      <c r="J95" s="33" t="s">
        <v>9</v>
      </c>
      <c r="K95" s="33" t="s">
        <v>9</v>
      </c>
      <c r="L95" s="33" t="s">
        <v>9</v>
      </c>
      <c r="M95" s="33" t="s">
        <v>9</v>
      </c>
      <c r="N95" s="33" t="s">
        <v>9</v>
      </c>
      <c r="O95" s="33" t="s">
        <v>9</v>
      </c>
      <c r="P95" s="33" t="s">
        <v>9</v>
      </c>
    </row>
    <row r="96" spans="1:16" x14ac:dyDescent="0.3">
      <c r="A96" s="4">
        <v>1986</v>
      </c>
      <c r="B96" s="33" t="s">
        <v>9</v>
      </c>
      <c r="C96" s="33" t="s">
        <v>9</v>
      </c>
      <c r="D96" s="33" t="s">
        <v>9</v>
      </c>
      <c r="E96" s="33" t="s">
        <v>9</v>
      </c>
      <c r="F96" s="33" t="s">
        <v>9</v>
      </c>
      <c r="G96" s="33" t="s">
        <v>9</v>
      </c>
      <c r="H96" s="33" t="s">
        <v>9</v>
      </c>
      <c r="I96" s="33" t="s">
        <v>9</v>
      </c>
      <c r="J96" s="33" t="s">
        <v>9</v>
      </c>
      <c r="K96" s="33" t="s">
        <v>9</v>
      </c>
      <c r="L96" s="33" t="s">
        <v>9</v>
      </c>
      <c r="M96" s="33" t="s">
        <v>9</v>
      </c>
      <c r="N96" s="33" t="s">
        <v>9</v>
      </c>
      <c r="O96" s="33" t="s">
        <v>9</v>
      </c>
      <c r="P96" s="33" t="s">
        <v>9</v>
      </c>
    </row>
    <row r="97" spans="1:16" x14ac:dyDescent="0.3">
      <c r="A97" s="4">
        <v>1987</v>
      </c>
      <c r="B97" s="33" t="s">
        <v>9</v>
      </c>
      <c r="C97" s="33" t="s">
        <v>9</v>
      </c>
      <c r="D97" s="33" t="s">
        <v>9</v>
      </c>
      <c r="E97" s="33" t="s">
        <v>9</v>
      </c>
      <c r="F97" s="33" t="s">
        <v>9</v>
      </c>
      <c r="G97" s="33" t="s">
        <v>9</v>
      </c>
      <c r="H97" s="33" t="s">
        <v>9</v>
      </c>
      <c r="I97" s="33" t="s">
        <v>9</v>
      </c>
      <c r="J97" s="33" t="s">
        <v>9</v>
      </c>
      <c r="K97" s="33" t="s">
        <v>9</v>
      </c>
      <c r="L97" s="33" t="s">
        <v>9</v>
      </c>
      <c r="M97" s="33" t="s">
        <v>9</v>
      </c>
      <c r="N97" s="33" t="s">
        <v>9</v>
      </c>
      <c r="O97" s="33" t="s">
        <v>9</v>
      </c>
      <c r="P97" s="33" t="s">
        <v>9</v>
      </c>
    </row>
    <row r="98" spans="1:16" x14ac:dyDescent="0.3">
      <c r="A98" s="4">
        <v>1988</v>
      </c>
      <c r="B98" s="33" t="s">
        <v>9</v>
      </c>
      <c r="C98" s="33" t="s">
        <v>9</v>
      </c>
      <c r="D98" s="33" t="s">
        <v>9</v>
      </c>
      <c r="E98" s="33" t="s">
        <v>9</v>
      </c>
      <c r="F98" s="33" t="s">
        <v>9</v>
      </c>
      <c r="G98" s="33" t="s">
        <v>9</v>
      </c>
      <c r="H98" s="33" t="s">
        <v>9</v>
      </c>
      <c r="I98" s="33" t="s">
        <v>9</v>
      </c>
      <c r="J98" s="33" t="s">
        <v>9</v>
      </c>
      <c r="K98" s="33" t="s">
        <v>9</v>
      </c>
      <c r="L98" s="33" t="s">
        <v>9</v>
      </c>
      <c r="M98" s="33" t="s">
        <v>9</v>
      </c>
      <c r="N98" s="33" t="s">
        <v>9</v>
      </c>
      <c r="O98" s="33" t="s">
        <v>9</v>
      </c>
      <c r="P98" s="33" t="s">
        <v>9</v>
      </c>
    </row>
    <row r="99" spans="1:16" x14ac:dyDescent="0.3">
      <c r="A99" s="4">
        <v>1989</v>
      </c>
      <c r="B99" s="33" t="s">
        <v>9</v>
      </c>
      <c r="C99" s="33" t="s">
        <v>9</v>
      </c>
      <c r="D99" s="33" t="s">
        <v>9</v>
      </c>
      <c r="E99" s="33" t="s">
        <v>9</v>
      </c>
      <c r="F99" s="33" t="s">
        <v>9</v>
      </c>
      <c r="G99" s="33" t="s">
        <v>9</v>
      </c>
      <c r="H99" s="33" t="s">
        <v>9</v>
      </c>
      <c r="I99" s="33" t="s">
        <v>9</v>
      </c>
      <c r="J99" s="33" t="s">
        <v>9</v>
      </c>
      <c r="K99" s="33" t="s">
        <v>9</v>
      </c>
      <c r="L99" s="33" t="s">
        <v>9</v>
      </c>
      <c r="M99" s="33" t="s">
        <v>9</v>
      </c>
      <c r="N99" s="33" t="s">
        <v>9</v>
      </c>
      <c r="O99" s="33" t="s">
        <v>9</v>
      </c>
      <c r="P99" s="33" t="s">
        <v>9</v>
      </c>
    </row>
    <row r="100" spans="1:16" x14ac:dyDescent="0.3">
      <c r="A100" s="4">
        <v>1990</v>
      </c>
      <c r="B100" s="33" t="s">
        <v>9</v>
      </c>
      <c r="C100" s="33" t="s">
        <v>9</v>
      </c>
      <c r="D100" s="33" t="s">
        <v>9</v>
      </c>
      <c r="E100" s="33" t="s">
        <v>9</v>
      </c>
      <c r="F100" s="33" t="s">
        <v>9</v>
      </c>
      <c r="G100" s="33" t="s">
        <v>9</v>
      </c>
      <c r="H100" s="33" t="s">
        <v>9</v>
      </c>
      <c r="I100" s="33" t="s">
        <v>9</v>
      </c>
      <c r="J100" s="33" t="s">
        <v>9</v>
      </c>
      <c r="K100" s="33" t="s">
        <v>9</v>
      </c>
      <c r="L100" s="33" t="s">
        <v>9</v>
      </c>
      <c r="M100" s="33" t="s">
        <v>9</v>
      </c>
      <c r="N100" s="33" t="s">
        <v>9</v>
      </c>
      <c r="O100" s="33" t="s">
        <v>9</v>
      </c>
      <c r="P100" s="33" t="s">
        <v>9</v>
      </c>
    </row>
    <row r="101" spans="1:16" x14ac:dyDescent="0.3">
      <c r="A101" s="4">
        <v>1991</v>
      </c>
      <c r="B101" s="33" t="s">
        <v>9</v>
      </c>
      <c r="C101" s="33" t="s">
        <v>9</v>
      </c>
      <c r="D101" s="33" t="s">
        <v>9</v>
      </c>
      <c r="E101" s="33" t="s">
        <v>9</v>
      </c>
      <c r="F101" s="33" t="s">
        <v>9</v>
      </c>
      <c r="G101" s="33" t="s">
        <v>9</v>
      </c>
      <c r="H101" s="33" t="s">
        <v>9</v>
      </c>
      <c r="I101" s="33" t="s">
        <v>9</v>
      </c>
      <c r="J101" s="33" t="s">
        <v>9</v>
      </c>
      <c r="K101" s="33" t="s">
        <v>9</v>
      </c>
      <c r="L101" s="33" t="s">
        <v>9</v>
      </c>
      <c r="M101" s="33" t="s">
        <v>9</v>
      </c>
      <c r="N101" s="33" t="s">
        <v>9</v>
      </c>
      <c r="O101" s="33" t="s">
        <v>9</v>
      </c>
      <c r="P101" s="33" t="s">
        <v>9</v>
      </c>
    </row>
    <row r="102" spans="1:16" x14ac:dyDescent="0.3">
      <c r="A102" s="4">
        <v>1992</v>
      </c>
      <c r="B102" s="33" t="s">
        <v>9</v>
      </c>
      <c r="C102" s="33" t="s">
        <v>9</v>
      </c>
      <c r="D102" s="33" t="s">
        <v>9</v>
      </c>
      <c r="E102" s="33" t="s">
        <v>9</v>
      </c>
      <c r="F102" s="33" t="s">
        <v>9</v>
      </c>
      <c r="G102" s="33" t="s">
        <v>9</v>
      </c>
      <c r="H102" s="33" t="s">
        <v>9</v>
      </c>
      <c r="I102" s="33" t="s">
        <v>9</v>
      </c>
      <c r="J102" s="33" t="s">
        <v>9</v>
      </c>
      <c r="K102" s="33" t="s">
        <v>9</v>
      </c>
      <c r="L102" s="33" t="s">
        <v>9</v>
      </c>
      <c r="M102" s="33" t="s">
        <v>9</v>
      </c>
      <c r="N102" s="33" t="s">
        <v>9</v>
      </c>
      <c r="O102" s="33" t="s">
        <v>9</v>
      </c>
      <c r="P102" s="33" t="s">
        <v>9</v>
      </c>
    </row>
    <row r="103" spans="1:16" x14ac:dyDescent="0.3">
      <c r="A103" s="4">
        <v>1993</v>
      </c>
      <c r="B103" s="33" t="s">
        <v>9</v>
      </c>
      <c r="C103" s="33" t="s">
        <v>9</v>
      </c>
      <c r="D103" s="33" t="s">
        <v>9</v>
      </c>
      <c r="E103" s="33" t="s">
        <v>9</v>
      </c>
      <c r="F103" s="33" t="s">
        <v>9</v>
      </c>
      <c r="G103" s="33" t="s">
        <v>9</v>
      </c>
      <c r="H103" s="33" t="s">
        <v>9</v>
      </c>
      <c r="I103" s="33" t="s">
        <v>9</v>
      </c>
      <c r="J103" s="33" t="s">
        <v>9</v>
      </c>
      <c r="K103" s="33" t="s">
        <v>9</v>
      </c>
      <c r="L103" s="33" t="s">
        <v>9</v>
      </c>
      <c r="M103" s="33" t="s">
        <v>9</v>
      </c>
      <c r="N103" s="33" t="s">
        <v>9</v>
      </c>
      <c r="O103" s="33" t="s">
        <v>9</v>
      </c>
      <c r="P103" s="33" t="s">
        <v>9</v>
      </c>
    </row>
    <row r="104" spans="1:16" x14ac:dyDescent="0.3">
      <c r="A104" s="4">
        <v>1994</v>
      </c>
      <c r="B104" s="33" t="s">
        <v>9</v>
      </c>
      <c r="C104" s="33" t="s">
        <v>9</v>
      </c>
      <c r="D104" s="33" t="s">
        <v>9</v>
      </c>
      <c r="E104" s="33" t="s">
        <v>9</v>
      </c>
      <c r="F104" s="33" t="s">
        <v>9</v>
      </c>
      <c r="G104" s="33" t="s">
        <v>9</v>
      </c>
      <c r="H104" s="33" t="s">
        <v>9</v>
      </c>
      <c r="I104" s="33" t="s">
        <v>9</v>
      </c>
      <c r="J104" s="33" t="s">
        <v>9</v>
      </c>
      <c r="K104" s="33" t="s">
        <v>9</v>
      </c>
      <c r="L104" s="33" t="s">
        <v>9</v>
      </c>
      <c r="M104" s="33" t="s">
        <v>9</v>
      </c>
      <c r="N104" s="33" t="s">
        <v>9</v>
      </c>
      <c r="O104" s="33" t="s">
        <v>9</v>
      </c>
      <c r="P104" s="33" t="s">
        <v>9</v>
      </c>
    </row>
    <row r="105" spans="1:16" x14ac:dyDescent="0.3">
      <c r="A105" s="4">
        <v>1995</v>
      </c>
      <c r="B105" s="33" t="s">
        <v>9</v>
      </c>
      <c r="C105" s="33" t="s">
        <v>9</v>
      </c>
      <c r="D105" s="33" t="s">
        <v>9</v>
      </c>
      <c r="E105" s="33" t="s">
        <v>9</v>
      </c>
      <c r="F105" s="33" t="s">
        <v>9</v>
      </c>
      <c r="G105" s="33" t="s">
        <v>9</v>
      </c>
      <c r="H105" s="33" t="s">
        <v>9</v>
      </c>
      <c r="I105" s="33" t="s">
        <v>9</v>
      </c>
      <c r="J105" s="33" t="s">
        <v>9</v>
      </c>
      <c r="K105" s="33" t="s">
        <v>9</v>
      </c>
      <c r="L105" s="33" t="s">
        <v>9</v>
      </c>
      <c r="M105" s="33" t="s">
        <v>9</v>
      </c>
      <c r="N105" s="33" t="s">
        <v>9</v>
      </c>
      <c r="O105" s="33" t="s">
        <v>9</v>
      </c>
      <c r="P105" s="33" t="s">
        <v>9</v>
      </c>
    </row>
    <row r="106" spans="1:16" x14ac:dyDescent="0.3">
      <c r="A106" s="4">
        <v>1996</v>
      </c>
      <c r="B106" s="33" t="s">
        <v>9</v>
      </c>
      <c r="C106" s="33" t="s">
        <v>9</v>
      </c>
      <c r="D106" s="33" t="s">
        <v>9</v>
      </c>
      <c r="E106" s="33" t="s">
        <v>9</v>
      </c>
      <c r="F106" s="33" t="s">
        <v>9</v>
      </c>
      <c r="G106" s="33" t="s">
        <v>9</v>
      </c>
      <c r="H106" s="33" t="s">
        <v>9</v>
      </c>
      <c r="I106" s="33" t="s">
        <v>9</v>
      </c>
      <c r="J106" s="33" t="s">
        <v>9</v>
      </c>
      <c r="K106" s="33" t="s">
        <v>9</v>
      </c>
      <c r="L106" s="33" t="s">
        <v>9</v>
      </c>
      <c r="M106" s="33" t="s">
        <v>9</v>
      </c>
      <c r="N106" s="33" t="s">
        <v>9</v>
      </c>
      <c r="O106" s="33" t="s">
        <v>9</v>
      </c>
      <c r="P106" s="33" t="s">
        <v>9</v>
      </c>
    </row>
    <row r="107" spans="1:16" x14ac:dyDescent="0.3">
      <c r="A107" s="4">
        <v>1997</v>
      </c>
      <c r="B107" s="33" t="s">
        <v>9</v>
      </c>
      <c r="C107" s="33" t="s">
        <v>9</v>
      </c>
      <c r="D107" s="33" t="s">
        <v>9</v>
      </c>
      <c r="E107" s="33" t="s">
        <v>9</v>
      </c>
      <c r="F107" s="33" t="s">
        <v>9</v>
      </c>
      <c r="G107" s="33" t="s">
        <v>9</v>
      </c>
      <c r="H107" s="33" t="s">
        <v>9</v>
      </c>
      <c r="I107" s="33" t="s">
        <v>9</v>
      </c>
      <c r="J107" s="33" t="s">
        <v>9</v>
      </c>
      <c r="K107" s="33" t="s">
        <v>9</v>
      </c>
      <c r="L107" s="33" t="s">
        <v>9</v>
      </c>
      <c r="M107" s="33" t="s">
        <v>9</v>
      </c>
      <c r="N107" s="33" t="s">
        <v>9</v>
      </c>
      <c r="O107" s="33" t="s">
        <v>9</v>
      </c>
      <c r="P107" s="33" t="s">
        <v>9</v>
      </c>
    </row>
    <row r="108" spans="1:16" x14ac:dyDescent="0.3">
      <c r="A108" s="4">
        <v>1998</v>
      </c>
      <c r="B108" s="33" t="s">
        <v>9</v>
      </c>
      <c r="C108" s="33" t="s">
        <v>9</v>
      </c>
      <c r="D108" s="33" t="s">
        <v>9</v>
      </c>
      <c r="E108" s="33" t="s">
        <v>9</v>
      </c>
      <c r="F108" s="33" t="s">
        <v>9</v>
      </c>
      <c r="G108" s="33" t="s">
        <v>9</v>
      </c>
      <c r="H108" s="33" t="s">
        <v>9</v>
      </c>
      <c r="I108" s="33" t="s">
        <v>9</v>
      </c>
      <c r="J108" s="33" t="s">
        <v>9</v>
      </c>
      <c r="K108" s="33" t="s">
        <v>9</v>
      </c>
      <c r="L108" s="33" t="s">
        <v>9</v>
      </c>
      <c r="M108" s="33" t="s">
        <v>9</v>
      </c>
      <c r="N108" s="33" t="s">
        <v>9</v>
      </c>
      <c r="O108" s="33" t="s">
        <v>9</v>
      </c>
      <c r="P108" s="33" t="s">
        <v>9</v>
      </c>
    </row>
    <row r="109" spans="1:16" x14ac:dyDescent="0.3">
      <c r="A109" s="4">
        <v>1999</v>
      </c>
      <c r="B109" s="33" t="s">
        <v>9</v>
      </c>
      <c r="C109" s="33" t="s">
        <v>9</v>
      </c>
      <c r="D109" s="33" t="s">
        <v>9</v>
      </c>
      <c r="E109" s="33" t="s">
        <v>9</v>
      </c>
      <c r="F109" s="33" t="s">
        <v>9</v>
      </c>
      <c r="G109" s="33" t="s">
        <v>9</v>
      </c>
      <c r="H109" s="33" t="s">
        <v>9</v>
      </c>
      <c r="I109" s="33" t="s">
        <v>9</v>
      </c>
      <c r="J109" s="33" t="s">
        <v>9</v>
      </c>
      <c r="K109" s="33" t="s">
        <v>9</v>
      </c>
      <c r="L109" s="33" t="s">
        <v>9</v>
      </c>
      <c r="M109" s="33" t="s">
        <v>9</v>
      </c>
      <c r="N109" s="33" t="s">
        <v>9</v>
      </c>
      <c r="O109" s="33" t="s">
        <v>9</v>
      </c>
      <c r="P109" s="33" t="s">
        <v>9</v>
      </c>
    </row>
    <row r="110" spans="1:16" x14ac:dyDescent="0.3">
      <c r="A110" s="4">
        <v>2000</v>
      </c>
      <c r="B110" s="33" t="s">
        <v>9</v>
      </c>
      <c r="C110" s="33" t="s">
        <v>9</v>
      </c>
      <c r="D110" s="33" t="s">
        <v>9</v>
      </c>
      <c r="E110" s="33" t="s">
        <v>9</v>
      </c>
      <c r="F110" s="33" t="s">
        <v>9</v>
      </c>
      <c r="G110" s="33" t="s">
        <v>9</v>
      </c>
      <c r="H110" s="33" t="s">
        <v>9</v>
      </c>
      <c r="I110" s="33" t="s">
        <v>9</v>
      </c>
      <c r="J110" s="33" t="s">
        <v>9</v>
      </c>
      <c r="K110" s="33" t="s">
        <v>9</v>
      </c>
      <c r="L110" s="33" t="s">
        <v>9</v>
      </c>
      <c r="M110" s="33" t="s">
        <v>9</v>
      </c>
      <c r="N110" s="33" t="s">
        <v>9</v>
      </c>
      <c r="O110" s="33" t="s">
        <v>9</v>
      </c>
      <c r="P110" s="33" t="s">
        <v>9</v>
      </c>
    </row>
    <row r="111" spans="1:16" x14ac:dyDescent="0.3">
      <c r="A111" s="6"/>
      <c r="B111" s="7"/>
      <c r="C111" s="8"/>
      <c r="D111" s="8"/>
      <c r="E111" s="7"/>
      <c r="F111" s="7"/>
      <c r="G111" s="7"/>
      <c r="H111" s="8"/>
      <c r="I111" s="8"/>
      <c r="J111" s="8"/>
      <c r="K111" s="8"/>
      <c r="L111" s="8"/>
      <c r="M111" s="8"/>
      <c r="N111" s="8"/>
      <c r="O111" s="8"/>
      <c r="P111" s="8"/>
    </row>
    <row r="112" spans="1:16" x14ac:dyDescent="0.3">
      <c r="A112" s="12" t="s">
        <v>22</v>
      </c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1"/>
      <c r="O112" s="11"/>
      <c r="P112" s="11"/>
    </row>
    <row r="113" spans="1:16" ht="15.6" customHeight="1" x14ac:dyDescent="0.3">
      <c r="A113" s="37" t="s">
        <v>0</v>
      </c>
      <c r="B113" s="37" t="s">
        <v>21</v>
      </c>
      <c r="C113" s="37" t="s">
        <v>1</v>
      </c>
      <c r="D113" s="37" t="s">
        <v>11</v>
      </c>
      <c r="E113" s="37" t="s">
        <v>2</v>
      </c>
      <c r="F113" s="37" t="s">
        <v>5</v>
      </c>
      <c r="G113" s="37" t="s">
        <v>4</v>
      </c>
      <c r="H113" s="37" t="s">
        <v>3</v>
      </c>
      <c r="I113" s="37" t="s">
        <v>13</v>
      </c>
      <c r="J113" s="37" t="s">
        <v>7</v>
      </c>
      <c r="K113" s="37" t="s">
        <v>6</v>
      </c>
      <c r="L113" s="37" t="s">
        <v>8</v>
      </c>
      <c r="M113" s="37" t="s">
        <v>12</v>
      </c>
      <c r="N113" s="37" t="s">
        <v>16</v>
      </c>
      <c r="O113" s="37" t="s">
        <v>18</v>
      </c>
      <c r="P113" s="37" t="s">
        <v>19</v>
      </c>
    </row>
    <row r="114" spans="1:16" x14ac:dyDescent="0.3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</row>
    <row r="115" spans="1:16" ht="16.2" thickBot="1" x14ac:dyDescent="0.35">
      <c r="A115" s="3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</row>
    <row r="116" spans="1:16" ht="16.2" customHeight="1" thickTop="1" x14ac:dyDescent="0.3">
      <c r="A116" s="4">
        <v>1895</v>
      </c>
      <c r="B116" s="36">
        <f>$B5/B5</f>
        <v>1</v>
      </c>
      <c r="C116" s="36">
        <f>C5/$B5</f>
        <v>0.29071744304658281</v>
      </c>
      <c r="D116" s="36">
        <f t="shared" ref="D116:D147" si="13">E116+H116+G116+F116</f>
        <v>0.11997862728906591</v>
      </c>
      <c r="E116" s="36">
        <f t="shared" ref="E116:H116" si="14">E5/$B5</f>
        <v>3.0310390051974546E-2</v>
      </c>
      <c r="F116" s="36">
        <f t="shared" ref="F116:G131" si="15">F5/$B5</f>
        <v>3.4002040122407346E-4</v>
      </c>
      <c r="G116" s="36">
        <f t="shared" si="15"/>
        <v>1.0394909408850246E-2</v>
      </c>
      <c r="H116" s="36">
        <f t="shared" si="14"/>
        <v>7.8933307427017055E-2</v>
      </c>
      <c r="I116" s="36">
        <f t="shared" ref="I116:I141" si="16">K116+J116+L116</f>
        <v>0.5893039296643513</v>
      </c>
      <c r="J116" s="36">
        <f t="shared" ref="J116:L131" si="17">J5/$B5</f>
        <v>0.30655267887501819</v>
      </c>
      <c r="K116" s="36">
        <f t="shared" si="17"/>
        <v>1.3017923932578812E-2</v>
      </c>
      <c r="L116" s="36">
        <f t="shared" si="17"/>
        <v>0.26973332685675427</v>
      </c>
      <c r="M116" s="29">
        <v>0</v>
      </c>
      <c r="N116" s="9">
        <f>M116+C116+D116+I116-B116</f>
        <v>0</v>
      </c>
      <c r="O116" s="9">
        <f>D116-E116-F116-G116-H116</f>
        <v>0</v>
      </c>
      <c r="P116" s="9">
        <f>I116-J116-K116-L116</f>
        <v>0</v>
      </c>
    </row>
    <row r="117" spans="1:16" x14ac:dyDescent="0.3">
      <c r="A117" s="4">
        <v>1896</v>
      </c>
      <c r="B117" s="36">
        <f t="shared" ref="B117:B141" si="18">$B6/B6</f>
        <v>1</v>
      </c>
      <c r="C117" s="36">
        <f t="shared" ref="C117:H117" si="19">C6/$B6</f>
        <v>0.27974204174542522</v>
      </c>
      <c r="D117" s="36">
        <f t="shared" si="13"/>
        <v>0.1283220374979015</v>
      </c>
      <c r="E117" s="36">
        <f t="shared" si="19"/>
        <v>2.9864037817693437E-2</v>
      </c>
      <c r="F117" s="36">
        <f t="shared" si="15"/>
        <v>2.7997535454087595E-4</v>
      </c>
      <c r="G117" s="36">
        <f t="shared" si="15"/>
        <v>9.9857876452912435E-3</v>
      </c>
      <c r="H117" s="36">
        <f t="shared" si="19"/>
        <v>8.8192236680375929E-2</v>
      </c>
      <c r="I117" s="36">
        <f t="shared" si="16"/>
        <v>0.59193592075667323</v>
      </c>
      <c r="J117" s="36">
        <f t="shared" si="17"/>
        <v>0.31221918287216682</v>
      </c>
      <c r="K117" s="36">
        <f t="shared" si="17"/>
        <v>1.2272253040708397E-2</v>
      </c>
      <c r="L117" s="36">
        <f t="shared" si="17"/>
        <v>0.26744448484379807</v>
      </c>
      <c r="M117" s="29">
        <v>0</v>
      </c>
      <c r="N117" s="9">
        <f t="shared" ref="N117:N180" si="20">M117+C117+D117+I117-B117</f>
        <v>0</v>
      </c>
      <c r="O117" s="9">
        <f t="shared" ref="O117:O180" si="21">D117-E117-F117-G117-H117</f>
        <v>0</v>
      </c>
      <c r="P117" s="9">
        <f t="shared" ref="P117:P180" si="22">I117-J117-K117-L117</f>
        <v>0</v>
      </c>
    </row>
    <row r="118" spans="1:16" x14ac:dyDescent="0.3">
      <c r="A118" s="4">
        <v>1897</v>
      </c>
      <c r="B118" s="36">
        <f t="shared" si="18"/>
        <v>1</v>
      </c>
      <c r="C118" s="36">
        <f t="shared" ref="C118:H118" si="23">C7/$B7</f>
        <v>0.27702891992396478</v>
      </c>
      <c r="D118" s="36">
        <f t="shared" si="13"/>
        <v>0.12957169530145346</v>
      </c>
      <c r="E118" s="36">
        <f t="shared" si="23"/>
        <v>3.0698390179419617E-2</v>
      </c>
      <c r="F118" s="36">
        <f t="shared" si="15"/>
        <v>4.8102890594532163E-4</v>
      </c>
      <c r="G118" s="36">
        <f t="shared" si="15"/>
        <v>9.7517678205278832E-3</v>
      </c>
      <c r="H118" s="36">
        <f t="shared" si="23"/>
        <v>8.8640508395560633E-2</v>
      </c>
      <c r="I118" s="36">
        <f t="shared" si="16"/>
        <v>0.59339938477458176</v>
      </c>
      <c r="J118" s="36">
        <f t="shared" si="17"/>
        <v>0.3111382423455421</v>
      </c>
      <c r="K118" s="36">
        <f t="shared" si="17"/>
        <v>1.2069452549173524E-2</v>
      </c>
      <c r="L118" s="36">
        <f t="shared" si="17"/>
        <v>0.27019168987986614</v>
      </c>
      <c r="M118" s="29">
        <v>0</v>
      </c>
      <c r="N118" s="9">
        <f t="shared" si="20"/>
        <v>0</v>
      </c>
      <c r="O118" s="9">
        <f t="shared" si="21"/>
        <v>0</v>
      </c>
      <c r="P118" s="9">
        <f t="shared" si="22"/>
        <v>0</v>
      </c>
    </row>
    <row r="119" spans="1:16" ht="16.2" customHeight="1" x14ac:dyDescent="0.3">
      <c r="A119" s="4">
        <v>1898</v>
      </c>
      <c r="B119" s="36">
        <f t="shared" si="18"/>
        <v>1</v>
      </c>
      <c r="C119" s="36">
        <f t="shared" ref="C119:H119" si="24">C8/$B8</f>
        <v>0.27819327575102781</v>
      </c>
      <c r="D119" s="36">
        <f t="shared" si="13"/>
        <v>0.12687994698765112</v>
      </c>
      <c r="E119" s="36">
        <f t="shared" si="24"/>
        <v>3.179233601613024E-2</v>
      </c>
      <c r="F119" s="36">
        <f t="shared" si="15"/>
        <v>4.5476683508118682E-4</v>
      </c>
      <c r="G119" s="36">
        <f t="shared" si="15"/>
        <v>9.9221854926804399E-3</v>
      </c>
      <c r="H119" s="36">
        <f t="shared" si="24"/>
        <v>8.4710658643759248E-2</v>
      </c>
      <c r="I119" s="36">
        <f t="shared" si="16"/>
        <v>0.59492677726132104</v>
      </c>
      <c r="J119" s="36">
        <f t="shared" si="17"/>
        <v>0.30924144785520702</v>
      </c>
      <c r="K119" s="36">
        <f t="shared" si="17"/>
        <v>1.2237362107639208E-2</v>
      </c>
      <c r="L119" s="36">
        <f t="shared" si="17"/>
        <v>0.27344796729847481</v>
      </c>
      <c r="M119" s="29">
        <v>0</v>
      </c>
      <c r="N119" s="9">
        <f t="shared" si="20"/>
        <v>0</v>
      </c>
      <c r="O119" s="9">
        <f t="shared" si="21"/>
        <v>0</v>
      </c>
      <c r="P119" s="9">
        <f t="shared" si="22"/>
        <v>0</v>
      </c>
    </row>
    <row r="120" spans="1:16" x14ac:dyDescent="0.3">
      <c r="A120" s="4">
        <v>1899</v>
      </c>
      <c r="B120" s="36">
        <f t="shared" si="18"/>
        <v>1</v>
      </c>
      <c r="C120" s="36">
        <f t="shared" ref="C120:H120" si="25">C9/$B9</f>
        <v>0.26123063722302586</v>
      </c>
      <c r="D120" s="36">
        <f t="shared" si="13"/>
        <v>0.14623354812784053</v>
      </c>
      <c r="E120" s="36">
        <f t="shared" si="25"/>
        <v>3.4972669709718247E-2</v>
      </c>
      <c r="F120" s="36">
        <f t="shared" si="15"/>
        <v>5.6477603257930093E-4</v>
      </c>
      <c r="G120" s="36">
        <f t="shared" si="15"/>
        <v>9.6880811742449304E-3</v>
      </c>
      <c r="H120" s="36">
        <f t="shared" si="25"/>
        <v>0.10100802121129805</v>
      </c>
      <c r="I120" s="36">
        <f t="shared" si="16"/>
        <v>0.59253581464913363</v>
      </c>
      <c r="J120" s="36">
        <f t="shared" si="17"/>
        <v>0.31640491117500374</v>
      </c>
      <c r="K120" s="36">
        <f t="shared" si="17"/>
        <v>1.2251295475950989E-2</v>
      </c>
      <c r="L120" s="36">
        <f t="shared" si="17"/>
        <v>0.26387960799817889</v>
      </c>
      <c r="M120" s="29">
        <v>0</v>
      </c>
      <c r="N120" s="9">
        <f t="shared" si="20"/>
        <v>0</v>
      </c>
      <c r="O120" s="9">
        <f t="shared" si="21"/>
        <v>0</v>
      </c>
      <c r="P120" s="9">
        <f t="shared" si="22"/>
        <v>0</v>
      </c>
    </row>
    <row r="121" spans="1:16" x14ac:dyDescent="0.3">
      <c r="A121" s="4">
        <v>1900</v>
      </c>
      <c r="B121" s="36">
        <f t="shared" si="18"/>
        <v>1</v>
      </c>
      <c r="C121" s="36">
        <f t="shared" ref="C121:H121" si="26">C10/$B10</f>
        <v>0.25592024126805357</v>
      </c>
      <c r="D121" s="36">
        <f t="shared" si="13"/>
        <v>0.15147443621626078</v>
      </c>
      <c r="E121" s="36">
        <f t="shared" si="26"/>
        <v>3.379509333908607E-2</v>
      </c>
      <c r="F121" s="36">
        <f t="shared" si="15"/>
        <v>6.4658979602843245E-4</v>
      </c>
      <c r="G121" s="36">
        <f t="shared" si="15"/>
        <v>9.9143768724359645E-3</v>
      </c>
      <c r="H121" s="36">
        <f t="shared" si="26"/>
        <v>0.10711837620871031</v>
      </c>
      <c r="I121" s="36">
        <f t="shared" si="16"/>
        <v>0.59260532251568576</v>
      </c>
      <c r="J121" s="36">
        <f t="shared" si="17"/>
        <v>0.323812169851039</v>
      </c>
      <c r="K121" s="36">
        <f t="shared" si="17"/>
        <v>1.3405961770989499E-2</v>
      </c>
      <c r="L121" s="36">
        <f t="shared" si="17"/>
        <v>0.25538719089365719</v>
      </c>
      <c r="M121" s="29">
        <v>0</v>
      </c>
      <c r="N121" s="9">
        <f t="shared" si="20"/>
        <v>0</v>
      </c>
      <c r="O121" s="9">
        <f t="shared" si="21"/>
        <v>0</v>
      </c>
      <c r="P121" s="9">
        <f t="shared" si="22"/>
        <v>0</v>
      </c>
    </row>
    <row r="122" spans="1:16" ht="16.2" customHeight="1" x14ac:dyDescent="0.3">
      <c r="A122" s="4">
        <v>1901</v>
      </c>
      <c r="B122" s="36">
        <f t="shared" si="18"/>
        <v>1</v>
      </c>
      <c r="C122" s="36">
        <f t="shared" ref="C122:H122" si="27">C11/$B11</f>
        <v>0.24563391363419601</v>
      </c>
      <c r="D122" s="36">
        <f t="shared" si="13"/>
        <v>0.16175795055904149</v>
      </c>
      <c r="E122" s="36">
        <f t="shared" si="27"/>
        <v>3.6440195978699408E-2</v>
      </c>
      <c r="F122" s="36">
        <f t="shared" si="15"/>
        <v>7.1451364664116483E-4</v>
      </c>
      <c r="G122" s="36">
        <f t="shared" si="15"/>
        <v>9.0108109881969125E-3</v>
      </c>
      <c r="H122" s="36">
        <f t="shared" si="27"/>
        <v>0.115592429945504</v>
      </c>
      <c r="I122" s="36">
        <f t="shared" si="16"/>
        <v>0.59260813580676253</v>
      </c>
      <c r="J122" s="36">
        <f t="shared" si="17"/>
        <v>0.33010530474821814</v>
      </c>
      <c r="K122" s="36">
        <f t="shared" si="17"/>
        <v>1.1829170372170397E-2</v>
      </c>
      <c r="L122" s="36">
        <f t="shared" si="17"/>
        <v>0.25067366068637392</v>
      </c>
      <c r="M122" s="29">
        <v>0</v>
      </c>
      <c r="N122" s="9">
        <f t="shared" si="20"/>
        <v>0</v>
      </c>
      <c r="O122" s="9">
        <f t="shared" si="21"/>
        <v>0</v>
      </c>
      <c r="P122" s="9">
        <f t="shared" si="22"/>
        <v>0</v>
      </c>
    </row>
    <row r="123" spans="1:16" x14ac:dyDescent="0.3">
      <c r="A123" s="4">
        <v>1902</v>
      </c>
      <c r="B123" s="36">
        <f t="shared" si="18"/>
        <v>1</v>
      </c>
      <c r="C123" s="36">
        <f t="shared" ref="C123:H123" si="28">C12/$B12</f>
        <v>0.25291218217824296</v>
      </c>
      <c r="D123" s="36">
        <f t="shared" si="13"/>
        <v>0.15259362690152567</v>
      </c>
      <c r="E123" s="36">
        <f t="shared" si="28"/>
        <v>4.2914286109000492E-2</v>
      </c>
      <c r="F123" s="36">
        <f t="shared" si="15"/>
        <v>8.9760957000897443E-4</v>
      </c>
      <c r="G123" s="36">
        <f t="shared" si="15"/>
        <v>1.0001935208671429E-2</v>
      </c>
      <c r="H123" s="36">
        <f t="shared" si="28"/>
        <v>9.8779796013844762E-2</v>
      </c>
      <c r="I123" s="36">
        <f t="shared" si="16"/>
        <v>0.59449419092023137</v>
      </c>
      <c r="J123" s="36">
        <f t="shared" si="17"/>
        <v>0.32510563759467903</v>
      </c>
      <c r="K123" s="36">
        <f t="shared" si="17"/>
        <v>1.3720603427280037E-2</v>
      </c>
      <c r="L123" s="36">
        <f t="shared" si="17"/>
        <v>0.2556679498982723</v>
      </c>
      <c r="M123" s="29">
        <v>0</v>
      </c>
      <c r="N123" s="9">
        <f t="shared" si="20"/>
        <v>0</v>
      </c>
      <c r="O123" s="9">
        <f t="shared" si="21"/>
        <v>0</v>
      </c>
      <c r="P123" s="9">
        <f t="shared" si="22"/>
        <v>0</v>
      </c>
    </row>
    <row r="124" spans="1:16" x14ac:dyDescent="0.3">
      <c r="A124" s="4">
        <v>1903</v>
      </c>
      <c r="B124" s="36">
        <f t="shared" si="18"/>
        <v>1</v>
      </c>
      <c r="C124" s="36">
        <f t="shared" ref="C124:H124" si="29">C13/$B13</f>
        <v>0.24608201387440709</v>
      </c>
      <c r="D124" s="36">
        <f t="shared" si="13"/>
        <v>0.15882706674930491</v>
      </c>
      <c r="E124" s="36">
        <f t="shared" si="29"/>
        <v>4.1513366914145526E-2</v>
      </c>
      <c r="F124" s="36">
        <f t="shared" si="15"/>
        <v>9.9939587015535525E-4</v>
      </c>
      <c r="G124" s="36">
        <f t="shared" si="15"/>
        <v>9.4173841610793087E-3</v>
      </c>
      <c r="H124" s="36">
        <f t="shared" si="29"/>
        <v>0.10689691980392473</v>
      </c>
      <c r="I124" s="36">
        <f t="shared" si="16"/>
        <v>0.595090919376288</v>
      </c>
      <c r="J124" s="36">
        <f t="shared" si="17"/>
        <v>0.33249131834014706</v>
      </c>
      <c r="K124" s="36">
        <f t="shared" si="17"/>
        <v>1.3030584614717901E-2</v>
      </c>
      <c r="L124" s="36">
        <f t="shared" si="17"/>
        <v>0.24956901642142304</v>
      </c>
      <c r="M124" s="29">
        <v>0</v>
      </c>
      <c r="N124" s="9">
        <f t="shared" si="20"/>
        <v>0</v>
      </c>
      <c r="O124" s="9">
        <f t="shared" si="21"/>
        <v>0</v>
      </c>
      <c r="P124" s="9">
        <f t="shared" si="22"/>
        <v>0</v>
      </c>
    </row>
    <row r="125" spans="1:16" x14ac:dyDescent="0.3">
      <c r="A125" s="4">
        <v>1904</v>
      </c>
      <c r="B125" s="36">
        <f t="shared" si="18"/>
        <v>1</v>
      </c>
      <c r="C125" s="36">
        <f t="shared" ref="C125:H125" si="30">C14/$B14</f>
        <v>0.24432662328214949</v>
      </c>
      <c r="D125" s="36">
        <f t="shared" si="13"/>
        <v>0.16194004854832636</v>
      </c>
      <c r="E125" s="36">
        <f t="shared" si="30"/>
        <v>4.2307640395177398E-2</v>
      </c>
      <c r="F125" s="36">
        <f t="shared" si="15"/>
        <v>1.1332403677279661E-3</v>
      </c>
      <c r="G125" s="36">
        <f t="shared" si="15"/>
        <v>9.9347405570818365E-3</v>
      </c>
      <c r="H125" s="36">
        <f t="shared" si="30"/>
        <v>0.10856442722833914</v>
      </c>
      <c r="I125" s="36">
        <f t="shared" si="16"/>
        <v>0.59373332816952418</v>
      </c>
      <c r="J125" s="36">
        <f t="shared" si="17"/>
        <v>0.32625990186888143</v>
      </c>
      <c r="K125" s="36">
        <f t="shared" si="17"/>
        <v>1.3447785697038531E-2</v>
      </c>
      <c r="L125" s="36">
        <f t="shared" si="17"/>
        <v>0.25402564060360422</v>
      </c>
      <c r="M125" s="29">
        <v>0</v>
      </c>
      <c r="N125" s="9">
        <f t="shared" si="20"/>
        <v>0</v>
      </c>
      <c r="O125" s="9">
        <f t="shared" si="21"/>
        <v>0</v>
      </c>
      <c r="P125" s="9">
        <f t="shared" si="22"/>
        <v>0</v>
      </c>
    </row>
    <row r="126" spans="1:16" x14ac:dyDescent="0.3">
      <c r="A126" s="4">
        <v>1905</v>
      </c>
      <c r="B126" s="36">
        <f t="shared" si="18"/>
        <v>1</v>
      </c>
      <c r="C126" s="36">
        <f t="shared" ref="C126:H126" si="31">C15/$B15</f>
        <v>0.24699063214936837</v>
      </c>
      <c r="D126" s="36">
        <f t="shared" si="13"/>
        <v>0.15347090401633653</v>
      </c>
      <c r="E126" s="36">
        <f t="shared" si="31"/>
        <v>4.2123229173714666E-2</v>
      </c>
      <c r="F126" s="36">
        <f t="shared" si="15"/>
        <v>1.4029670155339571E-3</v>
      </c>
      <c r="G126" s="36">
        <f t="shared" si="15"/>
        <v>8.1440524316361406E-3</v>
      </c>
      <c r="H126" s="36">
        <f t="shared" si="31"/>
        <v>0.10180065539545177</v>
      </c>
      <c r="I126" s="36">
        <f t="shared" si="16"/>
        <v>0.59953846383429521</v>
      </c>
      <c r="J126" s="36">
        <f t="shared" si="17"/>
        <v>0.33760177012824444</v>
      </c>
      <c r="K126" s="36">
        <f t="shared" si="17"/>
        <v>1.3447952124508418E-2</v>
      </c>
      <c r="L126" s="36">
        <f t="shared" si="17"/>
        <v>0.2484887415815423</v>
      </c>
      <c r="M126" s="29">
        <v>0</v>
      </c>
      <c r="N126" s="9">
        <f t="shared" si="20"/>
        <v>0</v>
      </c>
      <c r="O126" s="9">
        <f t="shared" si="21"/>
        <v>0</v>
      </c>
      <c r="P126" s="9">
        <f t="shared" si="22"/>
        <v>0</v>
      </c>
    </row>
    <row r="127" spans="1:16" x14ac:dyDescent="0.3">
      <c r="A127" s="4">
        <v>1906</v>
      </c>
      <c r="B127" s="36">
        <f t="shared" si="18"/>
        <v>1</v>
      </c>
      <c r="C127" s="36">
        <f t="shared" ref="C127:H127" si="32">C16/$B16</f>
        <v>0.24292686881499895</v>
      </c>
      <c r="D127" s="36">
        <f t="shared" si="13"/>
        <v>0.16173204986073375</v>
      </c>
      <c r="E127" s="36">
        <f t="shared" si="32"/>
        <v>4.1635706394706332E-2</v>
      </c>
      <c r="F127" s="36">
        <f t="shared" si="15"/>
        <v>1.488225581855671E-3</v>
      </c>
      <c r="G127" s="36">
        <f t="shared" si="15"/>
        <v>1.0971337429029017E-2</v>
      </c>
      <c r="H127" s="36">
        <f t="shared" si="32"/>
        <v>0.10763678045514272</v>
      </c>
      <c r="I127" s="36">
        <f t="shared" si="16"/>
        <v>0.59534108132426722</v>
      </c>
      <c r="J127" s="36">
        <f t="shared" si="17"/>
        <v>0.33720422893069307</v>
      </c>
      <c r="K127" s="36">
        <f t="shared" si="17"/>
        <v>1.3601689620215785E-2</v>
      </c>
      <c r="L127" s="36">
        <f t="shared" si="17"/>
        <v>0.24453516277335841</v>
      </c>
      <c r="M127" s="29">
        <v>0</v>
      </c>
      <c r="N127" s="9">
        <f t="shared" si="20"/>
        <v>0</v>
      </c>
      <c r="O127" s="9">
        <f t="shared" si="21"/>
        <v>0</v>
      </c>
      <c r="P127" s="9">
        <f t="shared" si="22"/>
        <v>0</v>
      </c>
    </row>
    <row r="128" spans="1:16" x14ac:dyDescent="0.3">
      <c r="A128" s="4">
        <v>1907</v>
      </c>
      <c r="B128" s="36">
        <f t="shared" si="18"/>
        <v>1</v>
      </c>
      <c r="C128" s="36">
        <f t="shared" ref="C128:H128" si="33">C17/$B17</f>
        <v>0.24600473490230979</v>
      </c>
      <c r="D128" s="36">
        <f t="shared" si="13"/>
        <v>0.15783533024695703</v>
      </c>
      <c r="E128" s="36">
        <f t="shared" si="33"/>
        <v>4.1191490495270475E-2</v>
      </c>
      <c r="F128" s="36">
        <f t="shared" si="15"/>
        <v>1.5365079787918352E-3</v>
      </c>
      <c r="G128" s="36">
        <f t="shared" si="15"/>
        <v>1.0199797646447926E-2</v>
      </c>
      <c r="H128" s="36">
        <f t="shared" si="33"/>
        <v>0.10490753412644678</v>
      </c>
      <c r="I128" s="36">
        <f t="shared" si="16"/>
        <v>0.59615993485073315</v>
      </c>
      <c r="J128" s="36">
        <f t="shared" si="17"/>
        <v>0.34385087065813874</v>
      </c>
      <c r="K128" s="36">
        <f t="shared" si="17"/>
        <v>1.2749747058059908E-2</v>
      </c>
      <c r="L128" s="36">
        <f t="shared" si="17"/>
        <v>0.23955931713453454</v>
      </c>
      <c r="M128" s="29">
        <v>0</v>
      </c>
      <c r="N128" s="9">
        <f t="shared" si="20"/>
        <v>0</v>
      </c>
      <c r="O128" s="9">
        <f t="shared" si="21"/>
        <v>0</v>
      </c>
      <c r="P128" s="9">
        <f t="shared" si="22"/>
        <v>0</v>
      </c>
    </row>
    <row r="129" spans="1:16" x14ac:dyDescent="0.3">
      <c r="A129" s="4">
        <v>1908</v>
      </c>
      <c r="B129" s="36">
        <f t="shared" si="18"/>
        <v>1</v>
      </c>
      <c r="C129" s="36">
        <f t="shared" ref="C129:H129" si="34">C18/$B18</f>
        <v>0.24660856805805498</v>
      </c>
      <c r="D129" s="36">
        <f t="shared" si="13"/>
        <v>0.15935261560522485</v>
      </c>
      <c r="E129" s="36">
        <f t="shared" si="34"/>
        <v>4.5379643564586326E-2</v>
      </c>
      <c r="F129" s="36">
        <f t="shared" si="15"/>
        <v>1.9644867343976764E-3</v>
      </c>
      <c r="G129" s="36">
        <f t="shared" si="15"/>
        <v>1.1655954624092879E-2</v>
      </c>
      <c r="H129" s="36">
        <f t="shared" si="34"/>
        <v>0.10035253068214797</v>
      </c>
      <c r="I129" s="36">
        <f t="shared" si="16"/>
        <v>0.59403881633672007</v>
      </c>
      <c r="J129" s="36">
        <f t="shared" si="17"/>
        <v>0.32669414393033358</v>
      </c>
      <c r="K129" s="36">
        <f t="shared" si="17"/>
        <v>1.2769163773584898E-2</v>
      </c>
      <c r="L129" s="36">
        <f t="shared" si="17"/>
        <v>0.25457550863280165</v>
      </c>
      <c r="M129" s="29">
        <v>0</v>
      </c>
      <c r="N129" s="9">
        <f t="shared" si="20"/>
        <v>0</v>
      </c>
      <c r="O129" s="9">
        <f t="shared" si="21"/>
        <v>0</v>
      </c>
      <c r="P129" s="9">
        <f t="shared" si="22"/>
        <v>0</v>
      </c>
    </row>
    <row r="130" spans="1:16" x14ac:dyDescent="0.3">
      <c r="A130" s="4">
        <v>1909</v>
      </c>
      <c r="B130" s="36">
        <f t="shared" si="18"/>
        <v>1</v>
      </c>
      <c r="C130" s="36">
        <f t="shared" ref="C130:H130" si="35">C19/$B19</f>
        <v>0.24004787287066356</v>
      </c>
      <c r="D130" s="36">
        <f t="shared" si="13"/>
        <v>0.16765500700957567</v>
      </c>
      <c r="E130" s="36">
        <f t="shared" si="35"/>
        <v>4.5802164692428184E-2</v>
      </c>
      <c r="F130" s="36">
        <f t="shared" si="15"/>
        <v>2.1310729405504781E-3</v>
      </c>
      <c r="G130" s="36">
        <f t="shared" si="15"/>
        <v>1.2977279996187986E-2</v>
      </c>
      <c r="H130" s="36">
        <f t="shared" si="35"/>
        <v>0.10674448938040902</v>
      </c>
      <c r="I130" s="36">
        <f t="shared" si="16"/>
        <v>0.59229712011976077</v>
      </c>
      <c r="J130" s="36">
        <f t="shared" si="17"/>
        <v>0.33136593872619224</v>
      </c>
      <c r="K130" s="36">
        <f t="shared" si="17"/>
        <v>1.2372945878718447E-2</v>
      </c>
      <c r="L130" s="36">
        <f t="shared" si="17"/>
        <v>0.24855823551485007</v>
      </c>
      <c r="M130" s="29">
        <v>0</v>
      </c>
      <c r="N130" s="9">
        <f t="shared" si="20"/>
        <v>0</v>
      </c>
      <c r="O130" s="9">
        <f t="shared" si="21"/>
        <v>0</v>
      </c>
      <c r="P130" s="9">
        <f t="shared" si="22"/>
        <v>0</v>
      </c>
    </row>
    <row r="131" spans="1:16" x14ac:dyDescent="0.3">
      <c r="A131" s="4">
        <v>1910</v>
      </c>
      <c r="B131" s="36">
        <f t="shared" si="18"/>
        <v>1</v>
      </c>
      <c r="C131" s="36">
        <f t="shared" ref="C131:H131" si="36">C20/$B20</f>
        <v>0.23786768062189839</v>
      </c>
      <c r="D131" s="36">
        <f t="shared" si="13"/>
        <v>0.17074769493017916</v>
      </c>
      <c r="E131" s="36">
        <f t="shared" si="36"/>
        <v>4.8708491260547784E-2</v>
      </c>
      <c r="F131" s="36">
        <f t="shared" si="15"/>
        <v>2.5221225248180084E-3</v>
      </c>
      <c r="G131" s="36">
        <f t="shared" si="15"/>
        <v>1.377709429181837E-2</v>
      </c>
      <c r="H131" s="36">
        <f t="shared" si="36"/>
        <v>0.105739986852995</v>
      </c>
      <c r="I131" s="36">
        <f t="shared" si="16"/>
        <v>0.59138462444792239</v>
      </c>
      <c r="J131" s="36">
        <f t="shared" si="17"/>
        <v>0.33389749575434408</v>
      </c>
      <c r="K131" s="36">
        <f t="shared" si="17"/>
        <v>1.223229424536734E-2</v>
      </c>
      <c r="L131" s="36">
        <f t="shared" si="17"/>
        <v>0.24525483444821103</v>
      </c>
      <c r="M131" s="29">
        <v>0</v>
      </c>
      <c r="N131" s="9">
        <f t="shared" si="20"/>
        <v>0</v>
      </c>
      <c r="O131" s="9">
        <f t="shared" si="21"/>
        <v>0</v>
      </c>
      <c r="P131" s="9">
        <f t="shared" si="22"/>
        <v>0</v>
      </c>
    </row>
    <row r="132" spans="1:16" x14ac:dyDescent="0.3">
      <c r="A132" s="4">
        <v>1911</v>
      </c>
      <c r="B132" s="28">
        <f t="shared" si="18"/>
        <v>1</v>
      </c>
      <c r="C132" s="28">
        <v>0.23638476129296432</v>
      </c>
      <c r="D132" s="28">
        <f t="shared" si="13"/>
        <v>0.17437527896268151</v>
      </c>
      <c r="E132" s="28">
        <v>5.3670522298922781E-2</v>
      </c>
      <c r="F132" s="28">
        <v>2.570134934856735E-3</v>
      </c>
      <c r="G132" s="28">
        <v>1.4067460248499966E-2</v>
      </c>
      <c r="H132" s="28">
        <v>0.10406716148040204</v>
      </c>
      <c r="I132" s="28">
        <f t="shared" si="16"/>
        <v>0.58923995974435417</v>
      </c>
      <c r="J132" s="28">
        <v>0.33291927243015162</v>
      </c>
      <c r="K132" s="28">
        <v>1.2562588756036577E-2</v>
      </c>
      <c r="L132" s="28">
        <v>0.24375809855816599</v>
      </c>
      <c r="M132" s="29">
        <v>0</v>
      </c>
      <c r="N132" s="9">
        <f t="shared" si="20"/>
        <v>0</v>
      </c>
      <c r="O132" s="9">
        <f t="shared" si="21"/>
        <v>0</v>
      </c>
      <c r="P132" s="9">
        <f t="shared" si="22"/>
        <v>0</v>
      </c>
    </row>
    <row r="133" spans="1:16" x14ac:dyDescent="0.3">
      <c r="A133" s="4">
        <v>1912</v>
      </c>
      <c r="B133" s="28">
        <f t="shared" si="18"/>
        <v>1</v>
      </c>
      <c r="C133" s="28">
        <v>0.23491108680860254</v>
      </c>
      <c r="D133" s="28">
        <f t="shared" si="13"/>
        <v>0.17854185311645601</v>
      </c>
      <c r="E133" s="28">
        <v>5.9138045324189592E-2</v>
      </c>
      <c r="F133" s="28">
        <v>2.6190613336073676E-3</v>
      </c>
      <c r="G133" s="28">
        <v>1.4363945956343436E-2</v>
      </c>
      <c r="H133" s="28">
        <v>0.1024208005023156</v>
      </c>
      <c r="I133" s="28">
        <f t="shared" si="16"/>
        <v>0.58654706007494151</v>
      </c>
      <c r="J133" s="28">
        <v>0.33137476133163996</v>
      </c>
      <c r="K133" s="28">
        <v>1.2901801827818709E-2</v>
      </c>
      <c r="L133" s="28">
        <v>0.24227049691548283</v>
      </c>
      <c r="M133" s="29">
        <v>0</v>
      </c>
      <c r="N133" s="9">
        <f t="shared" si="20"/>
        <v>0</v>
      </c>
      <c r="O133" s="9">
        <f t="shared" si="21"/>
        <v>0</v>
      </c>
      <c r="P133" s="9">
        <f t="shared" si="22"/>
        <v>0</v>
      </c>
    </row>
    <row r="134" spans="1:16" x14ac:dyDescent="0.3">
      <c r="A134" s="4">
        <v>1913</v>
      </c>
      <c r="B134" s="28">
        <f t="shared" si="18"/>
        <v>1</v>
      </c>
      <c r="C134" s="28">
        <v>0.23344659953442293</v>
      </c>
      <c r="D134" s="28">
        <f t="shared" si="13"/>
        <v>0.18329864057478548</v>
      </c>
      <c r="E134" s="28">
        <v>6.5162555812058806E-2</v>
      </c>
      <c r="F134" s="28">
        <v>2.6689191202249329E-3</v>
      </c>
      <c r="G134" s="28">
        <v>1.4666680395187573E-2</v>
      </c>
      <c r="H134" s="28">
        <v>0.10080048524731419</v>
      </c>
      <c r="I134" s="28">
        <f t="shared" si="16"/>
        <v>0.58325475989079167</v>
      </c>
      <c r="J134" s="28">
        <v>0.32921261183660028</v>
      </c>
      <c r="K134" s="28">
        <v>1.3250174278316679E-2</v>
      </c>
      <c r="L134" s="28">
        <v>0.24079197377587466</v>
      </c>
      <c r="M134" s="29">
        <v>0</v>
      </c>
      <c r="N134" s="9">
        <f t="shared" si="20"/>
        <v>0</v>
      </c>
      <c r="O134" s="9">
        <f t="shared" si="21"/>
        <v>0</v>
      </c>
      <c r="P134" s="9">
        <f t="shared" si="22"/>
        <v>0</v>
      </c>
    </row>
    <row r="135" spans="1:16" x14ac:dyDescent="0.3">
      <c r="A135" s="4">
        <v>1914</v>
      </c>
      <c r="B135" s="28">
        <f t="shared" si="18"/>
        <v>1</v>
      </c>
      <c r="C135" s="28">
        <v>0.23199124219534076</v>
      </c>
      <c r="D135" s="28">
        <f t="shared" si="13"/>
        <v>0.18870212014070306</v>
      </c>
      <c r="E135" s="28">
        <v>7.1800795184937344E-2</v>
      </c>
      <c r="F135" s="28">
        <v>2.7197260250836426E-3</v>
      </c>
      <c r="G135" s="28">
        <v>1.4975795263249476E-2</v>
      </c>
      <c r="H135" s="28">
        <v>9.9205803667432632E-2</v>
      </c>
      <c r="I135" s="28">
        <f t="shared" si="16"/>
        <v>0.57930663766395618</v>
      </c>
      <c r="J135" s="28">
        <v>0.32637621050105359</v>
      </c>
      <c r="K135" s="28">
        <v>1.3607953427652968E-2</v>
      </c>
      <c r="L135" s="28">
        <v>0.23932247373524959</v>
      </c>
      <c r="M135" s="29">
        <v>0</v>
      </c>
      <c r="N135" s="9">
        <f t="shared" si="20"/>
        <v>0</v>
      </c>
      <c r="O135" s="9">
        <f t="shared" si="21"/>
        <v>0</v>
      </c>
      <c r="P135" s="9">
        <f t="shared" si="22"/>
        <v>0</v>
      </c>
    </row>
    <row r="136" spans="1:16" x14ac:dyDescent="0.3">
      <c r="A136" s="4">
        <v>1915</v>
      </c>
      <c r="B136" s="28">
        <f t="shared" si="18"/>
        <v>1</v>
      </c>
      <c r="C136" s="28">
        <v>0.23054495787333679</v>
      </c>
      <c r="D136" s="28">
        <f t="shared" si="13"/>
        <v>0.19481456061084595</v>
      </c>
      <c r="E136" s="28">
        <v>7.9115285226969048E-2</v>
      </c>
      <c r="F136" s="28">
        <v>2.7715001160821496E-3</v>
      </c>
      <c r="G136" s="28">
        <v>1.5291425034417079E-2</v>
      </c>
      <c r="H136" s="28">
        <v>9.7636350233377689E-2</v>
      </c>
      <c r="I136" s="28">
        <f t="shared" si="16"/>
        <v>0.57464048151581726</v>
      </c>
      <c r="J136" s="28">
        <v>0.322803146514133</v>
      </c>
      <c r="K136" s="28">
        <v>1.3975393274049617E-2</v>
      </c>
      <c r="L136" s="28">
        <v>0.23786194172763467</v>
      </c>
      <c r="M136" s="29">
        <v>0</v>
      </c>
      <c r="N136" s="9">
        <f t="shared" si="20"/>
        <v>0</v>
      </c>
      <c r="O136" s="9">
        <f t="shared" si="21"/>
        <v>0</v>
      </c>
      <c r="P136" s="9">
        <f t="shared" si="22"/>
        <v>0</v>
      </c>
    </row>
    <row r="137" spans="1:16" x14ac:dyDescent="0.3">
      <c r="A137" s="4">
        <v>1916</v>
      </c>
      <c r="B137" s="28">
        <f t="shared" si="18"/>
        <v>1</v>
      </c>
      <c r="C137" s="28">
        <v>0.22910769000523115</v>
      </c>
      <c r="D137" s="28">
        <f t="shared" si="13"/>
        <v>0.20170460959421962</v>
      </c>
      <c r="E137" s="28">
        <v>8.7174916941000019E-2</v>
      </c>
      <c r="F137" s="28">
        <v>2.8242598050688362E-3</v>
      </c>
      <c r="G137" s="28">
        <v>1.5613707016749174E-2</v>
      </c>
      <c r="H137" s="28">
        <v>9.6091725831401603E-2</v>
      </c>
      <c r="I137" s="28">
        <f t="shared" si="16"/>
        <v>0.56918770040054922</v>
      </c>
      <c r="J137" s="28">
        <v>0.31842462270328759</v>
      </c>
      <c r="K137" s="28">
        <v>1.4352754674149239E-2</v>
      </c>
      <c r="L137" s="28">
        <v>0.23641032302311235</v>
      </c>
      <c r="M137" s="29">
        <v>0</v>
      </c>
      <c r="N137" s="9">
        <f t="shared" si="20"/>
        <v>0</v>
      </c>
      <c r="O137" s="9">
        <f t="shared" si="21"/>
        <v>0</v>
      </c>
      <c r="P137" s="9">
        <f t="shared" si="22"/>
        <v>0</v>
      </c>
    </row>
    <row r="138" spans="1:16" x14ac:dyDescent="0.3">
      <c r="A138" s="4">
        <v>1917</v>
      </c>
      <c r="B138" s="28">
        <f t="shared" si="18"/>
        <v>1</v>
      </c>
      <c r="C138" s="28">
        <v>0.22767938238047131</v>
      </c>
      <c r="D138" s="28">
        <f t="shared" si="13"/>
        <v>0.20944794232198091</v>
      </c>
      <c r="E138" s="28">
        <v>9.6055599393576149E-2</v>
      </c>
      <c r="F138" s="28">
        <v>2.8780238543894155E-3</v>
      </c>
      <c r="G138" s="28">
        <v>1.5942781412208375E-2</v>
      </c>
      <c r="H138" s="28">
        <v>9.4571537661806968E-2</v>
      </c>
      <c r="I138" s="28">
        <f t="shared" si="16"/>
        <v>0.56287267529754792</v>
      </c>
      <c r="J138" s="28">
        <v>0.31316480654357326</v>
      </c>
      <c r="K138" s="28">
        <v>1.4740305528205017E-2</v>
      </c>
      <c r="L138" s="28">
        <v>0.23496756322576956</v>
      </c>
      <c r="M138" s="29">
        <v>0</v>
      </c>
      <c r="N138" s="9">
        <f t="shared" si="20"/>
        <v>0</v>
      </c>
      <c r="O138" s="9">
        <f t="shared" si="21"/>
        <v>0</v>
      </c>
      <c r="P138" s="9">
        <f t="shared" si="22"/>
        <v>0</v>
      </c>
    </row>
    <row r="139" spans="1:16" x14ac:dyDescent="0.3">
      <c r="A139" s="4">
        <v>1918</v>
      </c>
      <c r="B139" s="28">
        <f t="shared" si="18"/>
        <v>1</v>
      </c>
      <c r="C139" s="28">
        <v>0.22625997913893361</v>
      </c>
      <c r="D139" s="28">
        <f t="shared" si="13"/>
        <v>0.21812797655934268</v>
      </c>
      <c r="E139" s="28">
        <v>0.10584097465907311</v>
      </c>
      <c r="F139" s="28">
        <v>2.9328113835591779E-3</v>
      </c>
      <c r="G139" s="28">
        <v>1.6278791377653014E-2</v>
      </c>
      <c r="H139" s="28">
        <v>9.307539913905738E-2</v>
      </c>
      <c r="I139" s="28">
        <f t="shared" si="16"/>
        <v>0.55561204430172362</v>
      </c>
      <c r="J139" s="28">
        <v>0.30694011505979291</v>
      </c>
      <c r="K139" s="28">
        <v>1.51383209702712E-2</v>
      </c>
      <c r="L139" s="28">
        <v>0.23353360827165956</v>
      </c>
      <c r="M139" s="29">
        <v>0</v>
      </c>
      <c r="N139" s="9">
        <f t="shared" si="20"/>
        <v>0</v>
      </c>
      <c r="O139" s="9">
        <f t="shared" si="21"/>
        <v>0</v>
      </c>
      <c r="P139" s="9">
        <f t="shared" si="22"/>
        <v>0</v>
      </c>
    </row>
    <row r="140" spans="1:16" x14ac:dyDescent="0.3">
      <c r="A140" s="4">
        <v>1919</v>
      </c>
      <c r="B140" s="28">
        <f t="shared" si="18"/>
        <v>1</v>
      </c>
      <c r="C140" s="28">
        <v>0.2248494247687387</v>
      </c>
      <c r="D140" s="28">
        <f t="shared" si="13"/>
        <v>0.22783666035325417</v>
      </c>
      <c r="E140" s="28">
        <v>0.11662320559660914</v>
      </c>
      <c r="F140" s="28">
        <v>2.9886418760622529E-3</v>
      </c>
      <c r="G140" s="28">
        <v>1.6621883087114521E-2</v>
      </c>
      <c r="H140" s="28">
        <v>9.1602929793468249E-2</v>
      </c>
      <c r="I140" s="28">
        <f t="shared" si="16"/>
        <v>0.54731391487800707</v>
      </c>
      <c r="J140" s="28">
        <v>0.29965842688770217</v>
      </c>
      <c r="K140" s="28">
        <v>1.5547083563529062E-2</v>
      </c>
      <c r="L140" s="28">
        <v>0.23210840442677583</v>
      </c>
      <c r="M140" s="29">
        <v>0</v>
      </c>
      <c r="N140" s="9">
        <f t="shared" si="20"/>
        <v>0</v>
      </c>
      <c r="O140" s="9">
        <f t="shared" si="21"/>
        <v>0</v>
      </c>
      <c r="P140" s="9">
        <f t="shared" si="22"/>
        <v>0</v>
      </c>
    </row>
    <row r="141" spans="1:16" x14ac:dyDescent="0.3">
      <c r="A141" s="4">
        <v>1920</v>
      </c>
      <c r="B141" s="28">
        <f t="shared" si="18"/>
        <v>1</v>
      </c>
      <c r="C141" s="28">
        <v>0.22344766410408043</v>
      </c>
      <c r="D141" s="28">
        <f t="shared" si="13"/>
        <v>0.23867534003548196</v>
      </c>
      <c r="E141" s="28">
        <v>0.12850384387936131</v>
      </c>
      <c r="F141" s="28">
        <v>3.0455351862803061E-3</v>
      </c>
      <c r="G141" s="28">
        <v>1.6972205795387326E-2</v>
      </c>
      <c r="H141" s="28">
        <v>9.015375517445301E-2</v>
      </c>
      <c r="I141" s="28">
        <f t="shared" si="16"/>
        <v>0.53787699586043758</v>
      </c>
      <c r="J141" s="28">
        <v>0.29121821407451198</v>
      </c>
      <c r="K141" s="28">
        <v>1.5966883500887038E-2</v>
      </c>
      <c r="L141" s="28">
        <v>0.23069189828503855</v>
      </c>
      <c r="M141" s="29">
        <v>0</v>
      </c>
      <c r="N141" s="9">
        <f t="shared" si="20"/>
        <v>0</v>
      </c>
      <c r="O141" s="9">
        <f t="shared" si="21"/>
        <v>0</v>
      </c>
      <c r="P141" s="9">
        <f t="shared" si="22"/>
        <v>0</v>
      </c>
    </row>
    <row r="142" spans="1:16" x14ac:dyDescent="0.3">
      <c r="A142" s="4">
        <v>1921</v>
      </c>
      <c r="B142" s="36">
        <f>$B31/B31</f>
        <v>1</v>
      </c>
      <c r="C142" s="36">
        <f t="shared" ref="C142:L142" si="37">C31/$B31</f>
        <v>0.22344766410408043</v>
      </c>
      <c r="D142" s="36">
        <f t="shared" si="13"/>
        <v>0.23867534003548196</v>
      </c>
      <c r="E142" s="36">
        <f t="shared" si="37"/>
        <v>0.12850384387936131</v>
      </c>
      <c r="F142" s="36">
        <f t="shared" ref="F142:G161" si="38">F31/$B31</f>
        <v>3.0455351862803074E-3</v>
      </c>
      <c r="G142" s="36">
        <f t="shared" si="38"/>
        <v>1.6972205795387343E-2</v>
      </c>
      <c r="H142" s="36">
        <f t="shared" si="37"/>
        <v>9.0153755174452982E-2</v>
      </c>
      <c r="I142" s="36">
        <f t="shared" si="37"/>
        <v>0.53787699586043758</v>
      </c>
      <c r="J142" s="36">
        <f t="shared" si="37"/>
        <v>0.29121821407451215</v>
      </c>
      <c r="K142" s="36">
        <f t="shared" si="37"/>
        <v>1.5966883500887048E-2</v>
      </c>
      <c r="L142" s="36">
        <f t="shared" si="37"/>
        <v>0.23069189828503844</v>
      </c>
      <c r="M142" s="29">
        <v>0</v>
      </c>
      <c r="N142" s="9">
        <f t="shared" si="20"/>
        <v>0</v>
      </c>
      <c r="O142" s="9">
        <f t="shared" si="21"/>
        <v>0</v>
      </c>
      <c r="P142" s="9">
        <f t="shared" si="22"/>
        <v>0</v>
      </c>
    </row>
    <row r="143" spans="1:16" x14ac:dyDescent="0.3">
      <c r="A143" s="4">
        <v>1922</v>
      </c>
      <c r="B143" s="36">
        <f>$B32/B32</f>
        <v>1</v>
      </c>
      <c r="C143" s="36">
        <f t="shared" ref="C143:L143" si="39">C32/$B32</f>
        <v>0.21853328710124825</v>
      </c>
      <c r="D143" s="36">
        <f t="shared" si="13"/>
        <v>0.2403201571890892</v>
      </c>
      <c r="E143" s="36">
        <f t="shared" si="39"/>
        <v>0.1289875173370319</v>
      </c>
      <c r="F143" s="36">
        <f t="shared" si="38"/>
        <v>3.669671752196024E-3</v>
      </c>
      <c r="G143" s="36">
        <f t="shared" si="38"/>
        <v>1.8984049930651871E-2</v>
      </c>
      <c r="H143" s="36">
        <f t="shared" si="39"/>
        <v>8.8678918169209434E-2</v>
      </c>
      <c r="I143" s="36">
        <f t="shared" si="39"/>
        <v>0.54114655570966252</v>
      </c>
      <c r="J143" s="36">
        <f t="shared" si="39"/>
        <v>0.28507859454461398</v>
      </c>
      <c r="K143" s="36">
        <f t="shared" si="39"/>
        <v>1.5574433656957929E-2</v>
      </c>
      <c r="L143" s="36">
        <f t="shared" si="39"/>
        <v>0.24049352750809061</v>
      </c>
      <c r="M143" s="29">
        <v>0</v>
      </c>
      <c r="N143" s="9">
        <f t="shared" si="20"/>
        <v>0</v>
      </c>
      <c r="O143" s="9">
        <f t="shared" si="21"/>
        <v>0</v>
      </c>
      <c r="P143" s="9">
        <f t="shared" si="22"/>
        <v>0</v>
      </c>
    </row>
    <row r="144" spans="1:16" x14ac:dyDescent="0.3">
      <c r="A144" s="4">
        <v>1923</v>
      </c>
      <c r="B144" s="36">
        <f t="shared" ref="B144:B191" si="40">$B33/B33</f>
        <v>1</v>
      </c>
      <c r="C144" s="36">
        <f t="shared" ref="C144:L144" si="41">C33/$B33</f>
        <v>0.21135849372852475</v>
      </c>
      <c r="D144" s="36">
        <f t="shared" si="13"/>
        <v>0.2451322736542168</v>
      </c>
      <c r="E144" s="36">
        <f t="shared" si="41"/>
        <v>0.13297203676285721</v>
      </c>
      <c r="F144" s="36">
        <f t="shared" si="38"/>
        <v>4.441712992708886E-3</v>
      </c>
      <c r="G144" s="36">
        <f t="shared" si="38"/>
        <v>2.1621923624884767E-2</v>
      </c>
      <c r="H144" s="36">
        <f t="shared" si="41"/>
        <v>8.6096600273765964E-2</v>
      </c>
      <c r="I144" s="36">
        <f t="shared" si="41"/>
        <v>0.54350923261725848</v>
      </c>
      <c r="J144" s="36">
        <f t="shared" si="41"/>
        <v>0.28552672011621083</v>
      </c>
      <c r="K144" s="36">
        <f t="shared" si="41"/>
        <v>1.617453976590217E-2</v>
      </c>
      <c r="L144" s="36">
        <f t="shared" si="41"/>
        <v>0.2418079727351454</v>
      </c>
      <c r="M144" s="29">
        <v>0</v>
      </c>
      <c r="N144" s="9">
        <f t="shared" si="20"/>
        <v>0</v>
      </c>
      <c r="O144" s="9">
        <f t="shared" si="21"/>
        <v>0</v>
      </c>
      <c r="P144" s="9">
        <f t="shared" si="22"/>
        <v>0</v>
      </c>
    </row>
    <row r="145" spans="1:16" x14ac:dyDescent="0.3">
      <c r="A145" s="4">
        <v>1924</v>
      </c>
      <c r="B145" s="36">
        <f t="shared" si="40"/>
        <v>1</v>
      </c>
      <c r="C145" s="36">
        <f t="shared" ref="C145:L145" si="42">C34/$B34</f>
        <v>0.21509712597977962</v>
      </c>
      <c r="D145" s="36">
        <f t="shared" si="13"/>
        <v>0.23923662387822336</v>
      </c>
      <c r="E145" s="36">
        <f t="shared" si="42"/>
        <v>0.12686016130864478</v>
      </c>
      <c r="F145" s="36">
        <f t="shared" si="38"/>
        <v>5.4810859934113368E-3</v>
      </c>
      <c r="G145" s="36">
        <f t="shared" si="38"/>
        <v>2.2918323298875384E-2</v>
      </c>
      <c r="H145" s="36">
        <f t="shared" si="42"/>
        <v>8.3977053277291838E-2</v>
      </c>
      <c r="I145" s="36">
        <f t="shared" si="42"/>
        <v>0.5456662501419971</v>
      </c>
      <c r="J145" s="36">
        <f t="shared" si="42"/>
        <v>0.27899579688742476</v>
      </c>
      <c r="K145" s="36">
        <f t="shared" si="42"/>
        <v>1.73236396682949E-2</v>
      </c>
      <c r="L145" s="36">
        <f t="shared" si="42"/>
        <v>0.24934681358627742</v>
      </c>
      <c r="M145" s="29">
        <v>0</v>
      </c>
      <c r="N145" s="9">
        <f t="shared" si="20"/>
        <v>0</v>
      </c>
      <c r="O145" s="9">
        <f t="shared" si="21"/>
        <v>0</v>
      </c>
      <c r="P145" s="9">
        <f t="shared" si="22"/>
        <v>0</v>
      </c>
    </row>
    <row r="146" spans="1:16" x14ac:dyDescent="0.3">
      <c r="A146" s="4">
        <v>1925</v>
      </c>
      <c r="B146" s="36">
        <f t="shared" si="40"/>
        <v>1</v>
      </c>
      <c r="C146" s="36">
        <f t="shared" ref="C146:L146" si="43">C35/$B35</f>
        <v>0.20319768996310358</v>
      </c>
      <c r="D146" s="36">
        <f t="shared" si="13"/>
        <v>0.24512058178707022</v>
      </c>
      <c r="E146" s="36">
        <f t="shared" si="43"/>
        <v>0.11298861023474681</v>
      </c>
      <c r="F146" s="36">
        <f t="shared" si="38"/>
        <v>5.7483557029035879E-3</v>
      </c>
      <c r="G146" s="36">
        <f t="shared" si="38"/>
        <v>2.4517405486337629E-2</v>
      </c>
      <c r="H146" s="36">
        <f t="shared" si="43"/>
        <v>0.10186621036308219</v>
      </c>
      <c r="I146" s="36">
        <f t="shared" si="43"/>
        <v>0.5516817282498262</v>
      </c>
      <c r="J146" s="36">
        <f t="shared" si="43"/>
        <v>0.29813913694454841</v>
      </c>
      <c r="K146" s="36">
        <f t="shared" si="43"/>
        <v>1.8287792096679321E-2</v>
      </c>
      <c r="L146" s="36">
        <f t="shared" si="43"/>
        <v>0.23525479920859846</v>
      </c>
      <c r="M146" s="29">
        <v>0</v>
      </c>
      <c r="N146" s="9">
        <f t="shared" si="20"/>
        <v>0</v>
      </c>
      <c r="O146" s="9">
        <f t="shared" si="21"/>
        <v>0</v>
      </c>
      <c r="P146" s="9">
        <f t="shared" si="22"/>
        <v>0</v>
      </c>
    </row>
    <row r="147" spans="1:16" x14ac:dyDescent="0.3">
      <c r="A147" s="4">
        <v>1926</v>
      </c>
      <c r="B147" s="36">
        <f t="shared" si="40"/>
        <v>1</v>
      </c>
      <c r="C147" s="36">
        <f t="shared" ref="C147:L147" si="44">C36/$B36</f>
        <v>0.20710790495888615</v>
      </c>
      <c r="D147" s="36">
        <f t="shared" si="13"/>
        <v>0.23921707107904958</v>
      </c>
      <c r="E147" s="36">
        <f t="shared" si="44"/>
        <v>0.10356656409221611</v>
      </c>
      <c r="F147" s="36">
        <f t="shared" si="38"/>
        <v>6.2301367098824599E-3</v>
      </c>
      <c r="G147" s="36">
        <f t="shared" si="38"/>
        <v>2.2045099127276396E-2</v>
      </c>
      <c r="H147" s="36">
        <f t="shared" si="44"/>
        <v>0.10737527114967461</v>
      </c>
      <c r="I147" s="36">
        <f t="shared" si="44"/>
        <v>0.55367502396206425</v>
      </c>
      <c r="J147" s="36">
        <f t="shared" si="44"/>
        <v>0.31153205871966905</v>
      </c>
      <c r="K147" s="36">
        <f t="shared" si="44"/>
        <v>1.7328355950158907E-2</v>
      </c>
      <c r="L147" s="36">
        <f t="shared" si="44"/>
        <v>0.22481460929223629</v>
      </c>
      <c r="M147" s="29">
        <v>0</v>
      </c>
      <c r="N147" s="9">
        <f t="shared" si="20"/>
        <v>0</v>
      </c>
      <c r="O147" s="9">
        <f t="shared" si="21"/>
        <v>0</v>
      </c>
      <c r="P147" s="9">
        <f t="shared" si="22"/>
        <v>0</v>
      </c>
    </row>
    <row r="148" spans="1:16" ht="15.9" customHeight="1" x14ac:dyDescent="0.3">
      <c r="A148" s="4">
        <v>1927</v>
      </c>
      <c r="B148" s="36">
        <f t="shared" si="40"/>
        <v>1</v>
      </c>
      <c r="C148" s="36">
        <f t="shared" ref="C148:L148" si="45">C37/$B37</f>
        <v>0.21025275711044272</v>
      </c>
      <c r="D148" s="36">
        <f t="shared" ref="D148:D179" si="46">E148+H148+G148+F148</f>
        <v>0.23705873041000475</v>
      </c>
      <c r="E148" s="36">
        <f t="shared" si="45"/>
        <v>9.3741755052503831E-2</v>
      </c>
      <c r="F148" s="36">
        <f t="shared" si="38"/>
        <v>7.2555537966334229E-3</v>
      </c>
      <c r="G148" s="36">
        <f t="shared" si="38"/>
        <v>2.2347105693630943E-2</v>
      </c>
      <c r="H148" s="36">
        <f t="shared" si="45"/>
        <v>0.11371431586723656</v>
      </c>
      <c r="I148" s="36">
        <f t="shared" si="45"/>
        <v>0.55268851247955253</v>
      </c>
      <c r="J148" s="36">
        <f t="shared" si="45"/>
        <v>0.30386259300300777</v>
      </c>
      <c r="K148" s="36">
        <f t="shared" si="45"/>
        <v>1.8811672207271386E-2</v>
      </c>
      <c r="L148" s="36">
        <f t="shared" si="45"/>
        <v>0.23001424726927339</v>
      </c>
      <c r="M148" s="29">
        <v>0</v>
      </c>
      <c r="N148" s="9">
        <f t="shared" si="20"/>
        <v>0</v>
      </c>
      <c r="O148" s="9">
        <f t="shared" si="21"/>
        <v>0</v>
      </c>
      <c r="P148" s="9">
        <f t="shared" si="22"/>
        <v>0</v>
      </c>
    </row>
    <row r="149" spans="1:16" x14ac:dyDescent="0.3">
      <c r="A149" s="4">
        <v>1928</v>
      </c>
      <c r="B149" s="36">
        <f t="shared" si="40"/>
        <v>1</v>
      </c>
      <c r="C149" s="36">
        <f t="shared" ref="C149:L149" si="47">C38/$B38</f>
        <v>0.21941946141542334</v>
      </c>
      <c r="D149" s="36">
        <f t="shared" si="46"/>
        <v>0.23166478747672861</v>
      </c>
      <c r="E149" s="36">
        <f t="shared" si="47"/>
        <v>8.8706505493352905E-2</v>
      </c>
      <c r="F149" s="36">
        <f t="shared" si="38"/>
        <v>6.9748538165036577E-3</v>
      </c>
      <c r="G149" s="36">
        <f t="shared" si="38"/>
        <v>2.5880378634921469E-2</v>
      </c>
      <c r="H149" s="36">
        <f t="shared" si="47"/>
        <v>0.1101030495319506</v>
      </c>
      <c r="I149" s="36">
        <f t="shared" si="47"/>
        <v>0.54891575110784807</v>
      </c>
      <c r="J149" s="36">
        <f t="shared" si="47"/>
        <v>0.30589716023808899</v>
      </c>
      <c r="K149" s="36">
        <f t="shared" si="47"/>
        <v>1.9534834937200093E-2</v>
      </c>
      <c r="L149" s="36">
        <f t="shared" si="47"/>
        <v>0.22348375593255893</v>
      </c>
      <c r="M149" s="29">
        <v>0</v>
      </c>
      <c r="N149" s="9">
        <f t="shared" si="20"/>
        <v>0</v>
      </c>
      <c r="O149" s="9">
        <f t="shared" si="21"/>
        <v>0</v>
      </c>
      <c r="P149" s="9">
        <f t="shared" si="22"/>
        <v>0</v>
      </c>
    </row>
    <row r="150" spans="1:16" x14ac:dyDescent="0.3">
      <c r="A150" s="4">
        <v>1929</v>
      </c>
      <c r="B150" s="36">
        <f t="shared" si="40"/>
        <v>1</v>
      </c>
      <c r="C150" s="36">
        <f t="shared" ref="C150:L150" si="48">C39/$B39</f>
        <v>0.19644318367792266</v>
      </c>
      <c r="D150" s="36">
        <f t="shared" si="46"/>
        <v>0.24575855108832037</v>
      </c>
      <c r="E150" s="36">
        <f t="shared" si="48"/>
        <v>9.3230047460585899E-2</v>
      </c>
      <c r="F150" s="36">
        <f t="shared" si="38"/>
        <v>6.9008782936010038E-3</v>
      </c>
      <c r="G150" s="36">
        <f t="shared" si="38"/>
        <v>2.4603131307620971E-2</v>
      </c>
      <c r="H150" s="36">
        <f t="shared" si="48"/>
        <v>0.12102449402651247</v>
      </c>
      <c r="I150" s="36">
        <f t="shared" si="48"/>
        <v>0.55779826523375697</v>
      </c>
      <c r="J150" s="36">
        <f t="shared" si="48"/>
        <v>0.31116687578419072</v>
      </c>
      <c r="K150" s="36">
        <f t="shared" si="48"/>
        <v>2.569417925917844E-2</v>
      </c>
      <c r="L150" s="36">
        <f t="shared" si="48"/>
        <v>0.22093721019038787</v>
      </c>
      <c r="M150" s="29">
        <v>0</v>
      </c>
      <c r="N150" s="9">
        <f t="shared" si="20"/>
        <v>0</v>
      </c>
      <c r="O150" s="9">
        <f t="shared" si="21"/>
        <v>0</v>
      </c>
      <c r="P150" s="9">
        <f t="shared" si="22"/>
        <v>0</v>
      </c>
    </row>
    <row r="151" spans="1:16" x14ac:dyDescent="0.3">
      <c r="A151" s="4">
        <v>1930</v>
      </c>
      <c r="B151" s="36">
        <f t="shared" si="40"/>
        <v>1</v>
      </c>
      <c r="C151" s="36">
        <f t="shared" ref="C151:L151" si="49">C40/$B40</f>
        <v>0.18769642649284135</v>
      </c>
      <c r="D151" s="36">
        <f t="shared" si="46"/>
        <v>0.25387032941450355</v>
      </c>
      <c r="E151" s="36">
        <f t="shared" si="49"/>
        <v>9.2596903736468394E-2</v>
      </c>
      <c r="F151" s="36">
        <f t="shared" si="38"/>
        <v>7.3332557327435693E-3</v>
      </c>
      <c r="G151" s="36">
        <f t="shared" si="38"/>
        <v>2.5462693516470725E-2</v>
      </c>
      <c r="H151" s="36">
        <f t="shared" si="49"/>
        <v>0.12847747642882085</v>
      </c>
      <c r="I151" s="36">
        <f t="shared" si="49"/>
        <v>0.55843324409265516</v>
      </c>
      <c r="J151" s="36">
        <f t="shared" si="49"/>
        <v>0.31506809451751833</v>
      </c>
      <c r="K151" s="36">
        <f t="shared" si="49"/>
        <v>2.7150506343848212E-2</v>
      </c>
      <c r="L151" s="36">
        <f t="shared" si="49"/>
        <v>0.21621464323128856</v>
      </c>
      <c r="M151" s="29">
        <v>0</v>
      </c>
      <c r="N151" s="9">
        <f t="shared" si="20"/>
        <v>0</v>
      </c>
      <c r="O151" s="9">
        <f t="shared" si="21"/>
        <v>0</v>
      </c>
      <c r="P151" s="9">
        <f t="shared" si="22"/>
        <v>0</v>
      </c>
    </row>
    <row r="152" spans="1:16" x14ac:dyDescent="0.3">
      <c r="A152" s="4">
        <v>1931</v>
      </c>
      <c r="B152" s="36">
        <f t="shared" si="40"/>
        <v>1</v>
      </c>
      <c r="C152" s="36">
        <f t="shared" ref="C152:L152" si="50">C41/$B41</f>
        <v>0.21784074585246319</v>
      </c>
      <c r="D152" s="36">
        <f t="shared" si="46"/>
        <v>0.22291073993747007</v>
      </c>
      <c r="E152" s="36">
        <f t="shared" si="50"/>
        <v>7.6331577613159451E-2</v>
      </c>
      <c r="F152" s="36">
        <f t="shared" si="38"/>
        <v>7.1261583528152549E-3</v>
      </c>
      <c r="G152" s="36">
        <f t="shared" si="38"/>
        <v>2.1293975157028983E-2</v>
      </c>
      <c r="H152" s="36">
        <f t="shared" si="50"/>
        <v>0.11815902881446638</v>
      </c>
      <c r="I152" s="36">
        <f t="shared" si="50"/>
        <v>0.55924851421006672</v>
      </c>
      <c r="J152" s="36">
        <f t="shared" si="50"/>
        <v>0.32946511562403175</v>
      </c>
      <c r="K152" s="36">
        <f t="shared" si="50"/>
        <v>2.4758471115117031E-2</v>
      </c>
      <c r="L152" s="36">
        <f t="shared" si="50"/>
        <v>0.20502492747091794</v>
      </c>
      <c r="M152" s="29">
        <v>0</v>
      </c>
      <c r="N152" s="9">
        <f t="shared" si="20"/>
        <v>0</v>
      </c>
      <c r="O152" s="9">
        <f t="shared" si="21"/>
        <v>0</v>
      </c>
      <c r="P152" s="9">
        <f t="shared" si="22"/>
        <v>0</v>
      </c>
    </row>
    <row r="153" spans="1:16" x14ac:dyDescent="0.3">
      <c r="A153" s="4">
        <v>1932</v>
      </c>
      <c r="B153" s="36">
        <f t="shared" si="40"/>
        <v>1</v>
      </c>
      <c r="C153" s="36">
        <f t="shared" ref="C153:L153" si="51">C42/$B42</f>
        <v>0.24103684576422685</v>
      </c>
      <c r="D153" s="36">
        <f t="shared" si="46"/>
        <v>0.20478696990763731</v>
      </c>
      <c r="E153" s="36">
        <f t="shared" si="51"/>
        <v>7.2234912437514481E-2</v>
      </c>
      <c r="F153" s="36">
        <f t="shared" si="38"/>
        <v>8.772801006389247E-3</v>
      </c>
      <c r="G153" s="36">
        <f t="shared" si="38"/>
        <v>2.20147647896183E-2</v>
      </c>
      <c r="H153" s="36">
        <f t="shared" si="51"/>
        <v>0.10176449167411528</v>
      </c>
      <c r="I153" s="36">
        <f t="shared" si="51"/>
        <v>0.55417618432813587</v>
      </c>
      <c r="J153" s="36">
        <f t="shared" si="51"/>
        <v>0.3060548879398815</v>
      </c>
      <c r="K153" s="36">
        <f t="shared" si="51"/>
        <v>2.6351507928625815E-2</v>
      </c>
      <c r="L153" s="36">
        <f t="shared" si="51"/>
        <v>0.22176978845962855</v>
      </c>
      <c r="M153" s="29">
        <v>0</v>
      </c>
      <c r="N153" s="9">
        <f t="shared" si="20"/>
        <v>0</v>
      </c>
      <c r="O153" s="9">
        <f t="shared" si="21"/>
        <v>0</v>
      </c>
      <c r="P153" s="9">
        <f t="shared" si="22"/>
        <v>0</v>
      </c>
    </row>
    <row r="154" spans="1:16" x14ac:dyDescent="0.3">
      <c r="A154" s="4">
        <v>1933</v>
      </c>
      <c r="B154" s="36">
        <f t="shared" si="40"/>
        <v>1</v>
      </c>
      <c r="C154" s="36">
        <f t="shared" ref="C154:L154" si="52">C43/$B43</f>
        <v>0.23236168947055325</v>
      </c>
      <c r="D154" s="36">
        <f t="shared" si="46"/>
        <v>0.22343842950624629</v>
      </c>
      <c r="E154" s="36">
        <f t="shared" si="52"/>
        <v>6.9363474122546107E-2</v>
      </c>
      <c r="F154" s="36">
        <f t="shared" si="38"/>
        <v>7.2575847709696606E-3</v>
      </c>
      <c r="G154" s="36">
        <f t="shared" si="38"/>
        <v>2.5342058298631766E-2</v>
      </c>
      <c r="H154" s="36">
        <f t="shared" si="52"/>
        <v>0.12147531231409875</v>
      </c>
      <c r="I154" s="36">
        <f t="shared" si="52"/>
        <v>0.54419988102320049</v>
      </c>
      <c r="J154" s="36">
        <f t="shared" si="52"/>
        <v>0.31716240333135037</v>
      </c>
      <c r="K154" s="36">
        <f t="shared" si="52"/>
        <v>2.052349791790601E-2</v>
      </c>
      <c r="L154" s="36">
        <f t="shared" si="52"/>
        <v>0.20651397977394409</v>
      </c>
      <c r="M154" s="29">
        <v>0</v>
      </c>
      <c r="N154" s="9">
        <f t="shared" si="20"/>
        <v>0</v>
      </c>
      <c r="O154" s="9">
        <f t="shared" si="21"/>
        <v>0</v>
      </c>
      <c r="P154" s="9">
        <f t="shared" si="22"/>
        <v>0</v>
      </c>
    </row>
    <row r="155" spans="1:16" x14ac:dyDescent="0.3">
      <c r="A155" s="4">
        <v>1934</v>
      </c>
      <c r="B155" s="36">
        <f t="shared" si="40"/>
        <v>1</v>
      </c>
      <c r="C155" s="36">
        <f t="shared" ref="C155:L155" si="53">C44/$B44</f>
        <v>0.22903953857727993</v>
      </c>
      <c r="D155" s="36">
        <f t="shared" si="46"/>
        <v>0.24102092563180919</v>
      </c>
      <c r="E155" s="36">
        <f t="shared" si="53"/>
        <v>7.7377469419599318E-2</v>
      </c>
      <c r="F155" s="36">
        <f t="shared" si="38"/>
        <v>8.4426983198194437E-3</v>
      </c>
      <c r="G155" s="36">
        <f t="shared" si="38"/>
        <v>3.1625289085792305E-2</v>
      </c>
      <c r="H155" s="36">
        <f t="shared" si="53"/>
        <v>0.12357546880659812</v>
      </c>
      <c r="I155" s="36">
        <f t="shared" si="53"/>
        <v>0.52993953579091091</v>
      </c>
      <c r="J155" s="36">
        <f t="shared" si="53"/>
        <v>0.2905347042269219</v>
      </c>
      <c r="K155" s="36">
        <f t="shared" si="53"/>
        <v>2.6581961046560229E-2</v>
      </c>
      <c r="L155" s="36">
        <f t="shared" si="53"/>
        <v>0.21282287051742874</v>
      </c>
      <c r="M155" s="29">
        <v>0</v>
      </c>
      <c r="N155" s="9">
        <f t="shared" si="20"/>
        <v>0</v>
      </c>
      <c r="O155" s="9">
        <f t="shared" si="21"/>
        <v>0</v>
      </c>
      <c r="P155" s="9">
        <f t="shared" si="22"/>
        <v>0</v>
      </c>
    </row>
    <row r="156" spans="1:16" x14ac:dyDescent="0.3">
      <c r="A156" s="4">
        <v>1935</v>
      </c>
      <c r="B156" s="36">
        <f t="shared" si="40"/>
        <v>1</v>
      </c>
      <c r="C156" s="36">
        <f t="shared" ref="C156:L156" si="54">C45/$B45</f>
        <v>0.21035565124905964</v>
      </c>
      <c r="D156" s="36">
        <f t="shared" si="46"/>
        <v>0.24221121170458376</v>
      </c>
      <c r="E156" s="36">
        <f t="shared" si="54"/>
        <v>7.4295053049365747E-2</v>
      </c>
      <c r="F156" s="36">
        <f t="shared" si="38"/>
        <v>8.8458844587408231E-3</v>
      </c>
      <c r="G156" s="36">
        <f t="shared" si="38"/>
        <v>2.5396248929933331E-2</v>
      </c>
      <c r="H156" s="36">
        <f t="shared" si="54"/>
        <v>0.13367402526654387</v>
      </c>
      <c r="I156" s="36">
        <f t="shared" si="54"/>
        <v>0.54743313704635654</v>
      </c>
      <c r="J156" s="36">
        <f t="shared" si="54"/>
        <v>0.31116241666450489</v>
      </c>
      <c r="K156" s="36">
        <f t="shared" si="54"/>
        <v>2.3165322057640925E-2</v>
      </c>
      <c r="L156" s="36">
        <f t="shared" si="54"/>
        <v>0.21310539832421074</v>
      </c>
      <c r="M156" s="29">
        <v>0</v>
      </c>
      <c r="N156" s="9">
        <f t="shared" si="20"/>
        <v>0</v>
      </c>
      <c r="O156" s="9">
        <f t="shared" si="21"/>
        <v>0</v>
      </c>
      <c r="P156" s="9">
        <f t="shared" si="22"/>
        <v>0</v>
      </c>
    </row>
    <row r="157" spans="1:16" x14ac:dyDescent="0.3">
      <c r="A157" s="4">
        <v>1936</v>
      </c>
      <c r="B157" s="36">
        <f t="shared" si="40"/>
        <v>1</v>
      </c>
      <c r="C157" s="36">
        <f t="shared" ref="C157:L157" si="55">C46/$B46</f>
        <v>0.20817620637475079</v>
      </c>
      <c r="D157" s="36">
        <f t="shared" si="46"/>
        <v>0.24972978166358417</v>
      </c>
      <c r="E157" s="36">
        <f t="shared" si="55"/>
        <v>6.8671486561141401E-2</v>
      </c>
      <c r="F157" s="36">
        <f t="shared" si="38"/>
        <v>8.8151226190762138E-3</v>
      </c>
      <c r="G157" s="36">
        <f t="shared" si="38"/>
        <v>3.1969831623952151E-2</v>
      </c>
      <c r="H157" s="36">
        <f t="shared" si="55"/>
        <v>0.1402733408594144</v>
      </c>
      <c r="I157" s="36">
        <f t="shared" si="55"/>
        <v>0.54209401196166507</v>
      </c>
      <c r="J157" s="36">
        <f t="shared" si="55"/>
        <v>0.29774457761871592</v>
      </c>
      <c r="K157" s="36">
        <f t="shared" si="55"/>
        <v>2.3370883674008597E-2</v>
      </c>
      <c r="L157" s="36">
        <f t="shared" si="55"/>
        <v>0.22097855066894051</v>
      </c>
      <c r="M157" s="29">
        <v>0</v>
      </c>
      <c r="N157" s="9">
        <f t="shared" si="20"/>
        <v>0</v>
      </c>
      <c r="O157" s="9">
        <f t="shared" si="21"/>
        <v>0</v>
      </c>
      <c r="P157" s="9">
        <f t="shared" si="22"/>
        <v>0</v>
      </c>
    </row>
    <row r="158" spans="1:16" x14ac:dyDescent="0.3">
      <c r="A158" s="4">
        <v>1937</v>
      </c>
      <c r="B158" s="36">
        <f t="shared" si="40"/>
        <v>1</v>
      </c>
      <c r="C158" s="36">
        <f t="shared" ref="C158:L158" si="56">C47/$B47</f>
        <v>0.19857710818162796</v>
      </c>
      <c r="D158" s="36">
        <f t="shared" si="46"/>
        <v>0.25981725605077771</v>
      </c>
      <c r="E158" s="36">
        <f t="shared" si="56"/>
        <v>7.6003812978075375E-2</v>
      </c>
      <c r="F158" s="36">
        <f t="shared" si="38"/>
        <v>9.1139475948013304E-3</v>
      </c>
      <c r="G158" s="36">
        <f t="shared" si="38"/>
        <v>3.5339796796168423E-2</v>
      </c>
      <c r="H158" s="36">
        <f t="shared" si="56"/>
        <v>0.13935969868173259</v>
      </c>
      <c r="I158" s="36">
        <f t="shared" si="56"/>
        <v>0.54160563576759435</v>
      </c>
      <c r="J158" s="36">
        <f t="shared" si="56"/>
        <v>0.30059752156425101</v>
      </c>
      <c r="K158" s="36">
        <f t="shared" si="56"/>
        <v>2.4644858292064819E-2</v>
      </c>
      <c r="L158" s="36">
        <f t="shared" si="56"/>
        <v>0.2163632559112785</v>
      </c>
      <c r="M158" s="29">
        <v>0</v>
      </c>
      <c r="N158" s="9">
        <f t="shared" si="20"/>
        <v>0</v>
      </c>
      <c r="O158" s="9">
        <f t="shared" si="21"/>
        <v>0</v>
      </c>
      <c r="P158" s="9">
        <f t="shared" si="22"/>
        <v>0</v>
      </c>
    </row>
    <row r="159" spans="1:16" x14ac:dyDescent="0.3">
      <c r="A159" s="4">
        <v>1938</v>
      </c>
      <c r="B159" s="36">
        <f t="shared" si="40"/>
        <v>1</v>
      </c>
      <c r="C159" s="36">
        <f t="shared" ref="C159:L159" si="57">C48/$B48</f>
        <v>0.20145053537109911</v>
      </c>
      <c r="D159" s="36">
        <f t="shared" si="46"/>
        <v>0.26224032213782378</v>
      </c>
      <c r="E159" s="36">
        <f t="shared" si="57"/>
        <v>7.4059668710533544E-2</v>
      </c>
      <c r="F159" s="36">
        <f t="shared" si="38"/>
        <v>9.0601262926695344E-3</v>
      </c>
      <c r="G159" s="36">
        <f t="shared" si="38"/>
        <v>3.6080351423080442E-2</v>
      </c>
      <c r="H159" s="36">
        <f t="shared" si="57"/>
        <v>0.14304017571154024</v>
      </c>
      <c r="I159" s="36">
        <f t="shared" si="57"/>
        <v>0.5363091424910772</v>
      </c>
      <c r="J159" s="36">
        <f t="shared" si="57"/>
        <v>0.29751990482291574</v>
      </c>
      <c r="K159" s="36">
        <f t="shared" si="57"/>
        <v>2.4457765168847807E-2</v>
      </c>
      <c r="L159" s="36">
        <f t="shared" si="57"/>
        <v>0.21433147249931361</v>
      </c>
      <c r="M159" s="29">
        <v>0</v>
      </c>
      <c r="N159" s="9">
        <f t="shared" si="20"/>
        <v>0</v>
      </c>
      <c r="O159" s="9">
        <f t="shared" si="21"/>
        <v>0</v>
      </c>
      <c r="P159" s="9">
        <f t="shared" si="22"/>
        <v>0</v>
      </c>
    </row>
    <row r="160" spans="1:16" x14ac:dyDescent="0.3">
      <c r="A160" s="4">
        <v>1939</v>
      </c>
      <c r="B160" s="36">
        <f t="shared" si="40"/>
        <v>1</v>
      </c>
      <c r="C160" s="36">
        <f t="shared" ref="C160:L160" si="58">C49/$B49</f>
        <v>0.20673932867254333</v>
      </c>
      <c r="D160" s="36">
        <f t="shared" si="46"/>
        <v>0.2419557948673412</v>
      </c>
      <c r="E160" s="36">
        <f t="shared" si="58"/>
        <v>6.6959051630552782E-2</v>
      </c>
      <c r="F160" s="36">
        <f t="shared" si="38"/>
        <v>7.4905553866863516E-3</v>
      </c>
      <c r="G160" s="36">
        <f t="shared" si="38"/>
        <v>2.0908419818489732E-2</v>
      </c>
      <c r="H160" s="36">
        <f t="shared" si="58"/>
        <v>0.14659776803161231</v>
      </c>
      <c r="I160" s="36">
        <f t="shared" si="58"/>
        <v>0.5513048764601155</v>
      </c>
      <c r="J160" s="36">
        <f t="shared" si="58"/>
        <v>0.31006556949932695</v>
      </c>
      <c r="K160" s="36">
        <f t="shared" si="58"/>
        <v>2.4642841634460896E-2</v>
      </c>
      <c r="L160" s="36">
        <f t="shared" si="58"/>
        <v>0.21659646532632768</v>
      </c>
      <c r="M160" s="29">
        <v>0</v>
      </c>
      <c r="N160" s="9">
        <f t="shared" si="20"/>
        <v>0</v>
      </c>
      <c r="O160" s="9">
        <f t="shared" si="21"/>
        <v>0</v>
      </c>
      <c r="P160" s="9">
        <f t="shared" si="22"/>
        <v>0</v>
      </c>
    </row>
    <row r="161" spans="1:16" x14ac:dyDescent="0.3">
      <c r="A161" s="4">
        <v>1940</v>
      </c>
      <c r="B161" s="36">
        <f t="shared" si="40"/>
        <v>1</v>
      </c>
      <c r="C161" s="36">
        <f t="shared" ref="C161:L161" si="59">C50/$B50</f>
        <v>0.19396911742659501</v>
      </c>
      <c r="D161" s="36">
        <f t="shared" si="46"/>
        <v>0.25067997344355686</v>
      </c>
      <c r="E161" s="36">
        <f t="shared" si="59"/>
        <v>6.4013877883194487E-2</v>
      </c>
      <c r="F161" s="36">
        <f t="shared" si="38"/>
        <v>7.5814361895787377E-3</v>
      </c>
      <c r="G161" s="36">
        <f t="shared" si="38"/>
        <v>2.5035872614738826E-2</v>
      </c>
      <c r="H161" s="36">
        <f t="shared" si="59"/>
        <v>0.1540487867560448</v>
      </c>
      <c r="I161" s="36">
        <f t="shared" si="59"/>
        <v>0.55535090912984819</v>
      </c>
      <c r="J161" s="36">
        <f t="shared" si="59"/>
        <v>0.30923264729188532</v>
      </c>
      <c r="K161" s="36">
        <f t="shared" si="59"/>
        <v>2.5421369370141136E-2</v>
      </c>
      <c r="L161" s="36">
        <f t="shared" si="59"/>
        <v>0.22069689246782173</v>
      </c>
      <c r="M161" s="29">
        <v>0</v>
      </c>
      <c r="N161" s="9">
        <f t="shared" si="20"/>
        <v>0</v>
      </c>
      <c r="O161" s="9">
        <f t="shared" si="21"/>
        <v>0</v>
      </c>
      <c r="P161" s="9">
        <f t="shared" si="22"/>
        <v>0</v>
      </c>
    </row>
    <row r="162" spans="1:16" x14ac:dyDescent="0.3">
      <c r="A162" s="4">
        <v>1941</v>
      </c>
      <c r="B162" s="36">
        <f t="shared" si="40"/>
        <v>1</v>
      </c>
      <c r="C162" s="36">
        <f t="shared" ref="C162:L162" si="60">C51/$B51</f>
        <v>0.20177201850080989</v>
      </c>
      <c r="D162" s="36">
        <f t="shared" si="46"/>
        <v>0.24172049725805508</v>
      </c>
      <c r="E162" s="36">
        <f t="shared" si="60"/>
        <v>5.8098007454967703E-2</v>
      </c>
      <c r="F162" s="36">
        <f t="shared" si="60"/>
        <v>6.8890146562323139E-3</v>
      </c>
      <c r="G162" s="36">
        <f t="shared" si="60"/>
        <v>2.3574871684783668E-2</v>
      </c>
      <c r="H162" s="36">
        <f t="shared" si="60"/>
        <v>0.15315860346207139</v>
      </c>
      <c r="I162" s="36">
        <f t="shared" si="60"/>
        <v>0.55650748424113505</v>
      </c>
      <c r="J162" s="36">
        <f t="shared" si="60"/>
        <v>0.31595792431841691</v>
      </c>
      <c r="K162" s="36">
        <f t="shared" si="60"/>
        <v>2.4921449620421147E-2</v>
      </c>
      <c r="L162" s="36">
        <f t="shared" si="60"/>
        <v>0.21562811030229698</v>
      </c>
      <c r="M162" s="29">
        <v>0</v>
      </c>
      <c r="N162" s="9">
        <f t="shared" si="20"/>
        <v>0</v>
      </c>
      <c r="O162" s="9">
        <f t="shared" si="21"/>
        <v>0</v>
      </c>
      <c r="P162" s="9">
        <f t="shared" si="22"/>
        <v>0</v>
      </c>
    </row>
    <row r="163" spans="1:16" x14ac:dyDescent="0.3">
      <c r="A163" s="4">
        <v>1942</v>
      </c>
      <c r="B163" s="36">
        <f t="shared" si="40"/>
        <v>1</v>
      </c>
      <c r="C163" s="36">
        <f t="shared" ref="C163:L163" si="61">C52/$B52</f>
        <v>0.20864439352502032</v>
      </c>
      <c r="D163" s="36">
        <f t="shared" si="46"/>
        <v>0.24471505654519923</v>
      </c>
      <c r="E163" s="36">
        <f t="shared" si="61"/>
        <v>5.7801759183975163E-2</v>
      </c>
      <c r="F163" s="36">
        <f t="shared" si="61"/>
        <v>6.7817281395520729E-3</v>
      </c>
      <c r="G163" s="36">
        <f t="shared" si="61"/>
        <v>2.3782245546603593E-2</v>
      </c>
      <c r="H163" s="36">
        <f t="shared" si="61"/>
        <v>0.15634932367506837</v>
      </c>
      <c r="I163" s="36">
        <f t="shared" si="61"/>
        <v>0.54664054992978051</v>
      </c>
      <c r="J163" s="36">
        <f t="shared" si="61"/>
        <v>0.22398181683790377</v>
      </c>
      <c r="K163" s="36">
        <f t="shared" si="61"/>
        <v>2.5962746692290636E-2</v>
      </c>
      <c r="L163" s="36">
        <f t="shared" si="61"/>
        <v>0.29669598639958605</v>
      </c>
      <c r="M163" s="29">
        <v>0</v>
      </c>
      <c r="N163" s="9">
        <f t="shared" si="20"/>
        <v>0</v>
      </c>
      <c r="O163" s="9">
        <f t="shared" si="21"/>
        <v>0</v>
      </c>
      <c r="P163" s="9">
        <f t="shared" si="22"/>
        <v>0</v>
      </c>
    </row>
    <row r="164" spans="1:16" x14ac:dyDescent="0.3">
      <c r="A164" s="4">
        <v>1943</v>
      </c>
      <c r="B164" s="36">
        <f t="shared" si="40"/>
        <v>1</v>
      </c>
      <c r="C164" s="36">
        <f t="shared" ref="C164:L164" si="62">C53/$B53</f>
        <v>0.19271204561653599</v>
      </c>
      <c r="D164" s="36">
        <f t="shared" si="46"/>
        <v>0.24791518175338559</v>
      </c>
      <c r="E164" s="36">
        <f t="shared" si="62"/>
        <v>5.7305773342836777E-2</v>
      </c>
      <c r="F164" s="36">
        <f t="shared" si="62"/>
        <v>6.8246614397719169E-3</v>
      </c>
      <c r="G164" s="36">
        <f t="shared" si="62"/>
        <v>2.4394155381325732E-2</v>
      </c>
      <c r="H164" s="36">
        <f t="shared" si="62"/>
        <v>0.15939059158945118</v>
      </c>
      <c r="I164" s="36">
        <f t="shared" si="62"/>
        <v>0.55937277263007845</v>
      </c>
      <c r="J164" s="36">
        <f t="shared" si="62"/>
        <v>0.31961867426942264</v>
      </c>
      <c r="K164" s="36">
        <f t="shared" si="62"/>
        <v>2.8528153955808981E-2</v>
      </c>
      <c r="L164" s="36">
        <f t="shared" si="62"/>
        <v>0.21122594440484677</v>
      </c>
      <c r="M164" s="29">
        <v>0</v>
      </c>
      <c r="N164" s="9">
        <f t="shared" si="20"/>
        <v>0</v>
      </c>
      <c r="O164" s="9">
        <f t="shared" si="21"/>
        <v>0</v>
      </c>
      <c r="P164" s="9">
        <f t="shared" si="22"/>
        <v>0</v>
      </c>
    </row>
    <row r="165" spans="1:16" x14ac:dyDescent="0.3">
      <c r="A165" s="4">
        <v>1944</v>
      </c>
      <c r="B165" s="36">
        <f t="shared" si="40"/>
        <v>1</v>
      </c>
      <c r="C165" s="36">
        <f t="shared" ref="C165:L165" si="63">C54/$B54</f>
        <v>0.18775637963130756</v>
      </c>
      <c r="D165" s="36">
        <f t="shared" si="46"/>
        <v>0.24137987842045436</v>
      </c>
      <c r="E165" s="36">
        <f t="shared" si="63"/>
        <v>4.8895405347523103E-2</v>
      </c>
      <c r="F165" s="36">
        <f t="shared" si="63"/>
        <v>6.3425643729098369E-3</v>
      </c>
      <c r="G165" s="36">
        <f t="shared" si="63"/>
        <v>2.7281263900100494E-2</v>
      </c>
      <c r="H165" s="36">
        <f t="shared" si="63"/>
        <v>0.15886064479992093</v>
      </c>
      <c r="I165" s="36">
        <f t="shared" si="63"/>
        <v>0.57086374194823808</v>
      </c>
      <c r="J165" s="36">
        <f t="shared" si="63"/>
        <v>0.32928617320966708</v>
      </c>
      <c r="K165" s="36">
        <f t="shared" si="63"/>
        <v>2.8220292911154677E-2</v>
      </c>
      <c r="L165" s="36">
        <f t="shared" si="63"/>
        <v>0.21335727582741634</v>
      </c>
      <c r="M165" s="29">
        <v>0</v>
      </c>
      <c r="N165" s="9">
        <f t="shared" si="20"/>
        <v>0</v>
      </c>
      <c r="O165" s="9">
        <f t="shared" si="21"/>
        <v>0</v>
      </c>
      <c r="P165" s="9">
        <f t="shared" si="22"/>
        <v>0</v>
      </c>
    </row>
    <row r="166" spans="1:16" x14ac:dyDescent="0.3">
      <c r="A166" s="4">
        <v>1945</v>
      </c>
      <c r="B166" s="36">
        <f t="shared" si="40"/>
        <v>1</v>
      </c>
      <c r="C166" s="36">
        <f t="shared" ref="C166:L166" si="64">C55/$B55</f>
        <v>0.1790665729619218</v>
      </c>
      <c r="D166" s="36">
        <f t="shared" si="46"/>
        <v>0.25150140557117301</v>
      </c>
      <c r="E166" s="36">
        <f t="shared" si="64"/>
        <v>5.0760286225402504E-2</v>
      </c>
      <c r="F166" s="36">
        <f t="shared" si="64"/>
        <v>6.868131868131868E-3</v>
      </c>
      <c r="G166" s="36">
        <f t="shared" si="64"/>
        <v>3.4388576539739334E-2</v>
      </c>
      <c r="H166" s="36">
        <f t="shared" si="64"/>
        <v>0.15948441093789931</v>
      </c>
      <c r="I166" s="36">
        <f t="shared" si="64"/>
        <v>0.56943202146690519</v>
      </c>
      <c r="J166" s="36">
        <f t="shared" si="64"/>
        <v>0.32556542294914387</v>
      </c>
      <c r="K166" s="36">
        <f t="shared" si="64"/>
        <v>2.9101712241247125E-2</v>
      </c>
      <c r="L166" s="36">
        <f t="shared" si="64"/>
        <v>0.21476488627651419</v>
      </c>
      <c r="M166" s="29">
        <v>0</v>
      </c>
      <c r="N166" s="9">
        <f t="shared" si="20"/>
        <v>0</v>
      </c>
      <c r="O166" s="9">
        <f t="shared" si="21"/>
        <v>0</v>
      </c>
      <c r="P166" s="9">
        <f t="shared" si="22"/>
        <v>0</v>
      </c>
    </row>
    <row r="167" spans="1:16" x14ac:dyDescent="0.3">
      <c r="A167" s="4">
        <v>1946</v>
      </c>
      <c r="B167" s="36">
        <f t="shared" si="40"/>
        <v>1</v>
      </c>
      <c r="C167" s="36">
        <f t="shared" ref="C167:L167" si="65">C56/$B56</f>
        <v>0.17533946824135968</v>
      </c>
      <c r="D167" s="36">
        <f t="shared" si="46"/>
        <v>0.25334971973262188</v>
      </c>
      <c r="E167" s="36">
        <f t="shared" si="65"/>
        <v>4.4123377596594827E-2</v>
      </c>
      <c r="F167" s="36">
        <f t="shared" si="65"/>
        <v>6.9542279907676627E-3</v>
      </c>
      <c r="G167" s="36">
        <f t="shared" si="65"/>
        <v>3.8533017595395819E-2</v>
      </c>
      <c r="H167" s="36">
        <f t="shared" si="65"/>
        <v>0.1637390965498636</v>
      </c>
      <c r="I167" s="36">
        <f t="shared" si="65"/>
        <v>0.57131081202601841</v>
      </c>
      <c r="J167" s="36">
        <f t="shared" si="65"/>
        <v>0.34293036779473035</v>
      </c>
      <c r="K167" s="36">
        <f t="shared" si="65"/>
        <v>3.0424747459608523E-2</v>
      </c>
      <c r="L167" s="36">
        <f t="shared" si="65"/>
        <v>0.19795569677167951</v>
      </c>
      <c r="M167" s="29">
        <v>0</v>
      </c>
      <c r="N167" s="9">
        <f t="shared" si="20"/>
        <v>0</v>
      </c>
      <c r="O167" s="9">
        <f t="shared" si="21"/>
        <v>0</v>
      </c>
      <c r="P167" s="9">
        <f t="shared" si="22"/>
        <v>0</v>
      </c>
    </row>
    <row r="168" spans="1:16" x14ac:dyDescent="0.3">
      <c r="A168" s="4">
        <v>1947</v>
      </c>
      <c r="B168" s="36">
        <f t="shared" si="40"/>
        <v>1</v>
      </c>
      <c r="C168" s="36">
        <f t="shared" ref="C168:L168" si="66">C57/$B57</f>
        <v>0.17474645030425964</v>
      </c>
      <c r="D168" s="36">
        <f t="shared" si="46"/>
        <v>0.25795421616922631</v>
      </c>
      <c r="E168" s="36">
        <f t="shared" si="66"/>
        <v>5.1912489133584469E-2</v>
      </c>
      <c r="F168" s="36">
        <f t="shared" si="66"/>
        <v>7.2877426832802083E-3</v>
      </c>
      <c r="G168" s="36">
        <f t="shared" si="66"/>
        <v>3.7988988698927847E-2</v>
      </c>
      <c r="H168" s="36">
        <f t="shared" si="66"/>
        <v>0.1607649956534338</v>
      </c>
      <c r="I168" s="36">
        <f t="shared" si="66"/>
        <v>0.56729933352651407</v>
      </c>
      <c r="J168" s="36">
        <f t="shared" si="66"/>
        <v>0.33113590263691683</v>
      </c>
      <c r="K168" s="36">
        <f t="shared" si="66"/>
        <v>3.1860330339032163E-2</v>
      </c>
      <c r="L168" s="36">
        <f t="shared" si="66"/>
        <v>0.20430310055056505</v>
      </c>
      <c r="M168" s="29">
        <v>0</v>
      </c>
      <c r="N168" s="9">
        <f t="shared" si="20"/>
        <v>0</v>
      </c>
      <c r="O168" s="9">
        <f t="shared" si="21"/>
        <v>0</v>
      </c>
      <c r="P168" s="9">
        <f t="shared" si="22"/>
        <v>0</v>
      </c>
    </row>
    <row r="169" spans="1:16" x14ac:dyDescent="0.3">
      <c r="A169" s="4">
        <v>1948</v>
      </c>
      <c r="B169" s="36">
        <f t="shared" si="40"/>
        <v>1</v>
      </c>
      <c r="C169" s="36">
        <f t="shared" ref="C169:L169" si="67">C58/$B58</f>
        <v>0.18377769119447845</v>
      </c>
      <c r="D169" s="36">
        <f t="shared" si="46"/>
        <v>0.25951797840365137</v>
      </c>
      <c r="E169" s="36">
        <f t="shared" si="67"/>
        <v>5.0247690081264611E-2</v>
      </c>
      <c r="F169" s="36">
        <f t="shared" si="67"/>
        <v>7.7229210731381498E-3</v>
      </c>
      <c r="G169" s="36">
        <f t="shared" si="67"/>
        <v>3.5344539686073692E-2</v>
      </c>
      <c r="H169" s="36">
        <f t="shared" si="67"/>
        <v>0.16620282756317489</v>
      </c>
      <c r="I169" s="36">
        <f t="shared" si="67"/>
        <v>0.55670433040187017</v>
      </c>
      <c r="J169" s="36">
        <f t="shared" si="67"/>
        <v>0.31846265167538684</v>
      </c>
      <c r="K169" s="36">
        <f t="shared" si="67"/>
        <v>3.2992875431370368E-2</v>
      </c>
      <c r="L169" s="36">
        <f t="shared" si="67"/>
        <v>0.205248803295113</v>
      </c>
      <c r="M169" s="29">
        <v>0</v>
      </c>
      <c r="N169" s="9">
        <f t="shared" si="20"/>
        <v>0</v>
      </c>
      <c r="O169" s="9">
        <f t="shared" si="21"/>
        <v>0</v>
      </c>
      <c r="P169" s="9">
        <f t="shared" si="22"/>
        <v>0</v>
      </c>
    </row>
    <row r="170" spans="1:16" x14ac:dyDescent="0.3">
      <c r="A170" s="4">
        <v>1949</v>
      </c>
      <c r="B170" s="36">
        <f t="shared" si="40"/>
        <v>1</v>
      </c>
      <c r="C170" s="36">
        <f t="shared" ref="C170:L170" si="68">C59/$B59</f>
        <v>0.19195810192208751</v>
      </c>
      <c r="D170" s="36">
        <f t="shared" si="46"/>
        <v>0.25776024695592525</v>
      </c>
      <c r="E170" s="36">
        <f t="shared" si="68"/>
        <v>4.8982230254739259E-2</v>
      </c>
      <c r="F170" s="36">
        <f t="shared" si="68"/>
        <v>7.9944065538303227E-3</v>
      </c>
      <c r="G170" s="36">
        <f t="shared" si="68"/>
        <v>3.3916863448676171E-2</v>
      </c>
      <c r="H170" s="36">
        <f t="shared" si="68"/>
        <v>0.16686674669867949</v>
      </c>
      <c r="I170" s="36">
        <f t="shared" si="68"/>
        <v>0.55028165112198724</v>
      </c>
      <c r="J170" s="36">
        <f t="shared" si="68"/>
        <v>0.31502710974499692</v>
      </c>
      <c r="K170" s="36">
        <f t="shared" si="68"/>
        <v>3.3903671358653353E-2</v>
      </c>
      <c r="L170" s="36">
        <f t="shared" si="68"/>
        <v>0.20135087001833701</v>
      </c>
      <c r="M170" s="29">
        <v>0</v>
      </c>
      <c r="N170" s="9">
        <f t="shared" si="20"/>
        <v>0</v>
      </c>
      <c r="O170" s="9">
        <f t="shared" si="21"/>
        <v>0</v>
      </c>
      <c r="P170" s="9">
        <f t="shared" si="22"/>
        <v>0</v>
      </c>
    </row>
    <row r="171" spans="1:16" x14ac:dyDescent="0.3">
      <c r="A171" s="4">
        <v>1950</v>
      </c>
      <c r="B171" s="36">
        <f t="shared" si="40"/>
        <v>1</v>
      </c>
      <c r="C171" s="36">
        <f t="shared" ref="C171:L171" si="69">C60/$B60</f>
        <v>0.191683472582349</v>
      </c>
      <c r="D171" s="36">
        <f t="shared" si="46"/>
        <v>0.26525737059444926</v>
      </c>
      <c r="E171" s="36">
        <f t="shared" si="69"/>
        <v>5.0489772399884759E-2</v>
      </c>
      <c r="F171" s="36">
        <f t="shared" si="69"/>
        <v>7.4306155766829928E-3</v>
      </c>
      <c r="G171" s="36">
        <f t="shared" si="69"/>
        <v>3.634879477576107E-2</v>
      </c>
      <c r="H171" s="36">
        <f t="shared" si="69"/>
        <v>0.17098818784212041</v>
      </c>
      <c r="I171" s="36">
        <f t="shared" si="69"/>
        <v>0.54305915682320172</v>
      </c>
      <c r="J171" s="36">
        <f t="shared" si="69"/>
        <v>0.3157111303178719</v>
      </c>
      <c r="K171" s="36">
        <f t="shared" si="69"/>
        <v>3.2747527129549599E-2</v>
      </c>
      <c r="L171" s="36">
        <f t="shared" si="69"/>
        <v>0.19460049937578028</v>
      </c>
      <c r="M171" s="29">
        <v>0</v>
      </c>
      <c r="N171" s="9">
        <f t="shared" si="20"/>
        <v>0</v>
      </c>
      <c r="O171" s="9">
        <f t="shared" si="21"/>
        <v>0</v>
      </c>
      <c r="P171" s="9">
        <f t="shared" si="22"/>
        <v>0</v>
      </c>
    </row>
    <row r="172" spans="1:16" x14ac:dyDescent="0.3">
      <c r="A172" s="4">
        <v>1951</v>
      </c>
      <c r="B172" s="36">
        <f t="shared" si="40"/>
        <v>1</v>
      </c>
      <c r="C172" s="36">
        <f t="shared" ref="C172:L172" si="70">C61/$B61</f>
        <v>0.18740668107770819</v>
      </c>
      <c r="D172" s="36">
        <f t="shared" si="46"/>
        <v>0.2689590622423283</v>
      </c>
      <c r="E172" s="36">
        <f t="shared" si="70"/>
        <v>4.8904686559846679E-2</v>
      </c>
      <c r="F172" s="36">
        <f t="shared" si="70"/>
        <v>7.6660798252846923E-3</v>
      </c>
      <c r="G172" s="36">
        <f t="shared" si="70"/>
        <v>3.6937579390724937E-2</v>
      </c>
      <c r="H172" s="36">
        <f t="shared" si="70"/>
        <v>0.17545071646647203</v>
      </c>
      <c r="I172" s="36">
        <f t="shared" si="70"/>
        <v>0.54363425667996346</v>
      </c>
      <c r="J172" s="36">
        <f t="shared" si="70"/>
        <v>0.32125108639939387</v>
      </c>
      <c r="K172" s="36">
        <f t="shared" si="70"/>
        <v>3.3349675751565527E-2</v>
      </c>
      <c r="L172" s="36">
        <f t="shared" si="70"/>
        <v>0.18903349452900409</v>
      </c>
      <c r="M172" s="29">
        <v>0</v>
      </c>
      <c r="N172" s="9">
        <f t="shared" si="20"/>
        <v>0</v>
      </c>
      <c r="O172" s="9">
        <f t="shared" si="21"/>
        <v>0</v>
      </c>
      <c r="P172" s="9">
        <f t="shared" si="22"/>
        <v>0</v>
      </c>
    </row>
    <row r="173" spans="1:16" x14ac:dyDescent="0.3">
      <c r="A173" s="4">
        <v>1952</v>
      </c>
      <c r="B173" s="36">
        <f t="shared" si="40"/>
        <v>1</v>
      </c>
      <c r="C173" s="36">
        <f t="shared" ref="C173:L173" si="71">C62/$B62</f>
        <v>0.17514868992123453</v>
      </c>
      <c r="D173" s="36">
        <f t="shared" si="46"/>
        <v>0.27483255639500614</v>
      </c>
      <c r="E173" s="36">
        <f t="shared" si="71"/>
        <v>5.0602796977977815E-2</v>
      </c>
      <c r="F173" s="36">
        <f t="shared" si="71"/>
        <v>8.0158602582650167E-3</v>
      </c>
      <c r="G173" s="36">
        <f t="shared" si="71"/>
        <v>4.0036435728446659E-2</v>
      </c>
      <c r="H173" s="36">
        <f t="shared" si="71"/>
        <v>0.17617746343031668</v>
      </c>
      <c r="I173" s="36">
        <f t="shared" si="71"/>
        <v>0.5500187536837593</v>
      </c>
      <c r="J173" s="36">
        <f t="shared" si="71"/>
        <v>0.31851256496811875</v>
      </c>
      <c r="K173" s="36">
        <f t="shared" si="71"/>
        <v>3.5385522156137814E-2</v>
      </c>
      <c r="L173" s="36">
        <f t="shared" si="71"/>
        <v>0.19612066655950275</v>
      </c>
      <c r="M173" s="29">
        <v>0</v>
      </c>
      <c r="N173" s="9">
        <f t="shared" si="20"/>
        <v>0</v>
      </c>
      <c r="O173" s="9">
        <f t="shared" si="21"/>
        <v>0</v>
      </c>
      <c r="P173" s="9">
        <f t="shared" si="22"/>
        <v>0</v>
      </c>
    </row>
    <row r="174" spans="1:16" x14ac:dyDescent="0.3">
      <c r="A174" s="4">
        <v>1953</v>
      </c>
      <c r="B174" s="36">
        <f t="shared" si="40"/>
        <v>1</v>
      </c>
      <c r="C174" s="36">
        <f t="shared" ref="C174:L174" si="72">C63/$B63</f>
        <v>0.1743916384349852</v>
      </c>
      <c r="D174" s="36">
        <f t="shared" si="46"/>
        <v>0.26998749612593648</v>
      </c>
      <c r="E174" s="36">
        <f t="shared" si="72"/>
        <v>5.0763591283624197E-2</v>
      </c>
      <c r="F174" s="36">
        <f t="shared" si="72"/>
        <v>8.5282833356488657E-3</v>
      </c>
      <c r="G174" s="36">
        <f t="shared" si="72"/>
        <v>3.685971080783576E-2</v>
      </c>
      <c r="H174" s="36">
        <f t="shared" si="72"/>
        <v>0.17383591069882762</v>
      </c>
      <c r="I174" s="36">
        <f t="shared" si="72"/>
        <v>0.55562086543907829</v>
      </c>
      <c r="J174" s="36">
        <f t="shared" si="72"/>
        <v>0.32465186863451284</v>
      </c>
      <c r="K174" s="36">
        <f t="shared" si="72"/>
        <v>3.6357418430924111E-2</v>
      </c>
      <c r="L174" s="36">
        <f t="shared" si="72"/>
        <v>0.1946115783736414</v>
      </c>
      <c r="M174" s="29">
        <v>0</v>
      </c>
      <c r="N174" s="9">
        <f t="shared" si="20"/>
        <v>0</v>
      </c>
      <c r="O174" s="9">
        <f t="shared" si="21"/>
        <v>0</v>
      </c>
      <c r="P174" s="9">
        <f t="shared" si="22"/>
        <v>0</v>
      </c>
    </row>
    <row r="175" spans="1:16" x14ac:dyDescent="0.3">
      <c r="A175" s="4">
        <v>1954</v>
      </c>
      <c r="B175" s="36">
        <f t="shared" si="40"/>
        <v>1</v>
      </c>
      <c r="C175" s="36">
        <f t="shared" ref="C175:L175" si="73">C64/$B64</f>
        <v>0.18550581011231587</v>
      </c>
      <c r="D175" s="36">
        <f t="shared" si="46"/>
        <v>0.26533170106097703</v>
      </c>
      <c r="E175" s="36">
        <f t="shared" si="73"/>
        <v>4.7238739263922892E-2</v>
      </c>
      <c r="F175" s="36">
        <f t="shared" si="73"/>
        <v>8.5499980568186241E-3</v>
      </c>
      <c r="G175" s="36">
        <f t="shared" si="73"/>
        <v>3.6065446348762194E-2</v>
      </c>
      <c r="H175" s="36">
        <f t="shared" si="73"/>
        <v>0.17347751739147332</v>
      </c>
      <c r="I175" s="36">
        <f t="shared" si="73"/>
        <v>0.54916248882670704</v>
      </c>
      <c r="J175" s="36">
        <f t="shared" si="73"/>
        <v>0.31292021297267886</v>
      </c>
      <c r="K175" s="36">
        <f t="shared" si="73"/>
        <v>3.5482491935797285E-2</v>
      </c>
      <c r="L175" s="36">
        <f t="shared" si="73"/>
        <v>0.20075978391823093</v>
      </c>
      <c r="M175" s="29">
        <v>0</v>
      </c>
      <c r="N175" s="9">
        <f t="shared" si="20"/>
        <v>0</v>
      </c>
      <c r="O175" s="9">
        <f t="shared" si="21"/>
        <v>0</v>
      </c>
      <c r="P175" s="9">
        <f t="shared" si="22"/>
        <v>0</v>
      </c>
    </row>
    <row r="176" spans="1:16" x14ac:dyDescent="0.3">
      <c r="A176" s="4">
        <v>1955</v>
      </c>
      <c r="B176" s="36">
        <f t="shared" si="40"/>
        <v>1</v>
      </c>
      <c r="C176" s="36">
        <f t="shared" ref="C176:L176" si="74">C65/$B65</f>
        <v>0.18678976636727529</v>
      </c>
      <c r="D176" s="36">
        <f t="shared" si="46"/>
        <v>0.26947909484109572</v>
      </c>
      <c r="E176" s="36">
        <f t="shared" si="74"/>
        <v>4.8266783677051339E-2</v>
      </c>
      <c r="F176" s="36">
        <f t="shared" si="74"/>
        <v>8.7847337267509019E-3</v>
      </c>
      <c r="G176" s="36">
        <f t="shared" si="74"/>
        <v>3.7010504069991311E-2</v>
      </c>
      <c r="H176" s="36">
        <f t="shared" si="74"/>
        <v>0.17541707336730217</v>
      </c>
      <c r="I176" s="36">
        <f t="shared" si="74"/>
        <v>0.54373113879162893</v>
      </c>
      <c r="J176" s="36">
        <f t="shared" si="74"/>
        <v>0.31012527872052725</v>
      </c>
      <c r="K176" s="36">
        <f t="shared" si="74"/>
        <v>3.507625077235809E-2</v>
      </c>
      <c r="L176" s="36">
        <f t="shared" si="74"/>
        <v>0.19852960929874364</v>
      </c>
      <c r="M176" s="29">
        <v>0</v>
      </c>
      <c r="N176" s="9">
        <f t="shared" si="20"/>
        <v>0</v>
      </c>
      <c r="O176" s="9">
        <f t="shared" si="21"/>
        <v>0</v>
      </c>
      <c r="P176" s="9">
        <f t="shared" si="22"/>
        <v>0</v>
      </c>
    </row>
    <row r="177" spans="1:16" x14ac:dyDescent="0.3">
      <c r="A177" s="4">
        <v>1956</v>
      </c>
      <c r="B177" s="36">
        <f t="shared" si="40"/>
        <v>1</v>
      </c>
      <c r="C177" s="36">
        <f t="shared" ref="C177:L177" si="75">C66/$B66</f>
        <v>0.170703904246224</v>
      </c>
      <c r="D177" s="36">
        <f t="shared" si="46"/>
        <v>0.27923155583122389</v>
      </c>
      <c r="E177" s="36">
        <f t="shared" si="75"/>
        <v>4.7206343352387978E-2</v>
      </c>
      <c r="F177" s="36">
        <f t="shared" si="75"/>
        <v>9.1780798953950346E-3</v>
      </c>
      <c r="G177" s="36">
        <f t="shared" si="75"/>
        <v>4.0014751982297619E-2</v>
      </c>
      <c r="H177" s="36">
        <f t="shared" si="75"/>
        <v>0.18283238060114329</v>
      </c>
      <c r="I177" s="36">
        <f t="shared" si="75"/>
        <v>0.55006453992255211</v>
      </c>
      <c r="J177" s="36">
        <f t="shared" si="75"/>
        <v>0.3108142088411312</v>
      </c>
      <c r="K177" s="36">
        <f t="shared" si="75"/>
        <v>3.6351901832263257E-2</v>
      </c>
      <c r="L177" s="36">
        <f t="shared" si="75"/>
        <v>0.20289842924915763</v>
      </c>
      <c r="M177" s="29">
        <v>0</v>
      </c>
      <c r="N177" s="9">
        <f t="shared" si="20"/>
        <v>0</v>
      </c>
      <c r="O177" s="9">
        <f t="shared" si="21"/>
        <v>0</v>
      </c>
      <c r="P177" s="9">
        <f t="shared" si="22"/>
        <v>0</v>
      </c>
    </row>
    <row r="178" spans="1:16" x14ac:dyDescent="0.3">
      <c r="A178" s="4">
        <v>1957</v>
      </c>
      <c r="B178" s="36">
        <f t="shared" si="40"/>
        <v>1</v>
      </c>
      <c r="C178" s="36">
        <f t="shared" ref="C178:L178" si="76">C67/$B67</f>
        <v>0.17157149201748439</v>
      </c>
      <c r="D178" s="36">
        <f t="shared" si="46"/>
        <v>0.2790491105864753</v>
      </c>
      <c r="E178" s="36">
        <f t="shared" si="76"/>
        <v>4.6796475070708957E-2</v>
      </c>
      <c r="F178" s="36">
        <f t="shared" si="76"/>
        <v>9.2096958930366277E-3</v>
      </c>
      <c r="G178" s="36">
        <f t="shared" si="76"/>
        <v>4.2051377948154556E-2</v>
      </c>
      <c r="H178" s="36">
        <f t="shared" si="76"/>
        <v>0.18099156167457517</v>
      </c>
      <c r="I178" s="36">
        <f t="shared" si="76"/>
        <v>0.54937939739604025</v>
      </c>
      <c r="J178" s="36">
        <f t="shared" si="76"/>
        <v>0.31084671544221343</v>
      </c>
      <c r="K178" s="36">
        <f t="shared" si="76"/>
        <v>3.530383425664041E-2</v>
      </c>
      <c r="L178" s="36">
        <f t="shared" si="76"/>
        <v>0.20322884769718644</v>
      </c>
      <c r="M178" s="29">
        <v>0</v>
      </c>
      <c r="N178" s="9">
        <f t="shared" si="20"/>
        <v>0</v>
      </c>
      <c r="O178" s="9">
        <f t="shared" si="21"/>
        <v>0</v>
      </c>
      <c r="P178" s="9">
        <f t="shared" si="22"/>
        <v>0</v>
      </c>
    </row>
    <row r="179" spans="1:16" x14ac:dyDescent="0.3">
      <c r="A179" s="4">
        <v>1958</v>
      </c>
      <c r="B179" s="36">
        <f t="shared" si="40"/>
        <v>1</v>
      </c>
      <c r="C179" s="36">
        <f t="shared" ref="C179:L179" si="77">C68/$B68</f>
        <v>0.17408577410500928</v>
      </c>
      <c r="D179" s="36">
        <f t="shared" si="46"/>
        <v>0.27668326317424857</v>
      </c>
      <c r="E179" s="36">
        <f t="shared" si="77"/>
        <v>4.7651458544488753E-2</v>
      </c>
      <c r="F179" s="36">
        <f t="shared" si="77"/>
        <v>9.4104417432991291E-3</v>
      </c>
      <c r="G179" s="36">
        <f t="shared" si="77"/>
        <v>3.8573933372296899E-2</v>
      </c>
      <c r="H179" s="36">
        <f t="shared" si="77"/>
        <v>0.18104742951416375</v>
      </c>
      <c r="I179" s="36">
        <f t="shared" si="77"/>
        <v>0.54923096272074223</v>
      </c>
      <c r="J179" s="36">
        <f t="shared" si="77"/>
        <v>0.31041141090042834</v>
      </c>
      <c r="K179" s="36">
        <f t="shared" si="77"/>
        <v>3.4556740080935719E-2</v>
      </c>
      <c r="L179" s="36">
        <f t="shared" si="77"/>
        <v>0.2042628117393781</v>
      </c>
      <c r="M179" s="29">
        <v>0</v>
      </c>
      <c r="N179" s="9">
        <f t="shared" si="20"/>
        <v>0</v>
      </c>
      <c r="O179" s="9">
        <f t="shared" si="21"/>
        <v>0</v>
      </c>
      <c r="P179" s="9">
        <f t="shared" si="22"/>
        <v>0</v>
      </c>
    </row>
    <row r="180" spans="1:16" x14ac:dyDescent="0.3">
      <c r="A180" s="4">
        <v>1959</v>
      </c>
      <c r="B180" s="36">
        <f t="shared" si="40"/>
        <v>1</v>
      </c>
      <c r="C180" s="36">
        <f t="shared" ref="C180:L180" si="78">C69/$B69</f>
        <v>0.16372151825992012</v>
      </c>
      <c r="D180" s="36">
        <f t="shared" ref="D180:D211" si="79">E180+H180+G180+F180</f>
        <v>0.29054248196994514</v>
      </c>
      <c r="E180" s="36">
        <f t="shared" si="78"/>
        <v>5.0872051259948856E-2</v>
      </c>
      <c r="F180" s="36">
        <f t="shared" si="78"/>
        <v>9.8267390742177406E-3</v>
      </c>
      <c r="G180" s="36">
        <f t="shared" si="78"/>
        <v>3.8286929287705086E-2</v>
      </c>
      <c r="H180" s="36">
        <f t="shared" si="78"/>
        <v>0.19155676234807345</v>
      </c>
      <c r="I180" s="36">
        <f t="shared" si="78"/>
        <v>0.54573599977013476</v>
      </c>
      <c r="J180" s="36">
        <f t="shared" si="78"/>
        <v>0.30947763123868632</v>
      </c>
      <c r="K180" s="36">
        <f t="shared" si="78"/>
        <v>3.459471884607649E-2</v>
      </c>
      <c r="L180" s="36">
        <f t="shared" si="78"/>
        <v>0.20166364968537195</v>
      </c>
      <c r="M180" s="29">
        <v>0</v>
      </c>
      <c r="N180" s="9">
        <f t="shared" si="20"/>
        <v>0</v>
      </c>
      <c r="O180" s="9">
        <f t="shared" si="21"/>
        <v>0</v>
      </c>
      <c r="P180" s="9">
        <f t="shared" si="22"/>
        <v>0</v>
      </c>
    </row>
    <row r="181" spans="1:16" x14ac:dyDescent="0.3">
      <c r="A181" s="4">
        <v>1960</v>
      </c>
      <c r="B181" s="36">
        <f t="shared" si="40"/>
        <v>1</v>
      </c>
      <c r="C181" s="36">
        <f t="shared" ref="C181:L181" si="80">C70/$B70</f>
        <v>0.15925746290968767</v>
      </c>
      <c r="D181" s="36">
        <f t="shared" si="79"/>
        <v>0.29189228694248259</v>
      </c>
      <c r="E181" s="36">
        <f t="shared" si="80"/>
        <v>4.9391738809787991E-2</v>
      </c>
      <c r="F181" s="36">
        <f t="shared" si="80"/>
        <v>9.9793370584209794E-3</v>
      </c>
      <c r="G181" s="36">
        <f t="shared" si="80"/>
        <v>4.0561819401904183E-2</v>
      </c>
      <c r="H181" s="36">
        <f t="shared" si="80"/>
        <v>0.19195939167236947</v>
      </c>
      <c r="I181" s="36">
        <f t="shared" si="80"/>
        <v>0.54885025014782973</v>
      </c>
      <c r="J181" s="36">
        <f t="shared" si="80"/>
        <v>0.31147225119758687</v>
      </c>
      <c r="K181" s="36">
        <f t="shared" si="80"/>
        <v>3.3193587179674577E-2</v>
      </c>
      <c r="L181" s="36">
        <f t="shared" si="80"/>
        <v>0.20418441177056826</v>
      </c>
      <c r="M181" s="29">
        <v>0</v>
      </c>
      <c r="N181" s="9">
        <f t="shared" ref="N181:N221" si="81">M181+C181+D181+I181-B181</f>
        <v>0</v>
      </c>
      <c r="O181" s="9">
        <f t="shared" ref="O181:O221" si="82">D181-E181-F181-G181-H181</f>
        <v>0</v>
      </c>
      <c r="P181" s="9">
        <f t="shared" ref="P181:P221" si="83">I181-J181-K181-L181</f>
        <v>0</v>
      </c>
    </row>
    <row r="182" spans="1:16" x14ac:dyDescent="0.3">
      <c r="A182" s="4">
        <v>1961</v>
      </c>
      <c r="B182" s="36">
        <f t="shared" si="40"/>
        <v>1</v>
      </c>
      <c r="C182" s="36">
        <f t="shared" ref="C182:L182" si="84">C71/$B71</f>
        <v>0.15449422139766569</v>
      </c>
      <c r="D182" s="36">
        <f t="shared" si="79"/>
        <v>0.29254531707657999</v>
      </c>
      <c r="E182" s="36">
        <f t="shared" si="84"/>
        <v>5.1324408638359242E-2</v>
      </c>
      <c r="F182" s="36">
        <f t="shared" si="84"/>
        <v>1.0222947944926966E-2</v>
      </c>
      <c r="G182" s="36">
        <f t="shared" si="84"/>
        <v>3.8591787332185448E-2</v>
      </c>
      <c r="H182" s="36">
        <f t="shared" si="84"/>
        <v>0.19240617316110833</v>
      </c>
      <c r="I182" s="36">
        <f t="shared" si="84"/>
        <v>0.55296046152575429</v>
      </c>
      <c r="J182" s="36">
        <f t="shared" si="84"/>
        <v>0.31410944717296413</v>
      </c>
      <c r="K182" s="36">
        <f t="shared" si="84"/>
        <v>3.2746472161686503E-2</v>
      </c>
      <c r="L182" s="36">
        <f t="shared" si="84"/>
        <v>0.20610454219110369</v>
      </c>
      <c r="M182" s="29">
        <v>0</v>
      </c>
      <c r="N182" s="9">
        <f t="shared" si="81"/>
        <v>0</v>
      </c>
      <c r="O182" s="9">
        <f t="shared" si="82"/>
        <v>0</v>
      </c>
      <c r="P182" s="9">
        <f t="shared" si="83"/>
        <v>0</v>
      </c>
    </row>
    <row r="183" spans="1:16" x14ac:dyDescent="0.3">
      <c r="A183" s="4">
        <v>1962</v>
      </c>
      <c r="B183" s="36">
        <f t="shared" si="40"/>
        <v>1</v>
      </c>
      <c r="C183" s="36">
        <f t="shared" ref="C183:L183" si="85">C72/$B72</f>
        <v>0.1532817131450003</v>
      </c>
      <c r="D183" s="36">
        <f t="shared" si="79"/>
        <v>0.29510011493557559</v>
      </c>
      <c r="E183" s="36">
        <f t="shared" si="85"/>
        <v>5.2440868670981793E-2</v>
      </c>
      <c r="F183" s="36">
        <f t="shared" si="85"/>
        <v>1.0604319157945678E-2</v>
      </c>
      <c r="G183" s="36">
        <f t="shared" si="85"/>
        <v>3.9144637348012823E-2</v>
      </c>
      <c r="H183" s="36">
        <f t="shared" si="85"/>
        <v>0.19291028975863528</v>
      </c>
      <c r="I183" s="36">
        <f t="shared" si="85"/>
        <v>0.55161817191942408</v>
      </c>
      <c r="J183" s="36">
        <f t="shared" si="85"/>
        <v>0.3105922206763051</v>
      </c>
      <c r="K183" s="36">
        <f t="shared" si="85"/>
        <v>3.2623555743754161E-2</v>
      </c>
      <c r="L183" s="36">
        <f t="shared" si="85"/>
        <v>0.20840239549936482</v>
      </c>
      <c r="M183" s="29">
        <v>0</v>
      </c>
      <c r="N183" s="9">
        <f t="shared" si="81"/>
        <v>0</v>
      </c>
      <c r="O183" s="9">
        <f t="shared" si="82"/>
        <v>0</v>
      </c>
      <c r="P183" s="9">
        <f t="shared" si="83"/>
        <v>0</v>
      </c>
    </row>
    <row r="184" spans="1:16" x14ac:dyDescent="0.3">
      <c r="A184" s="4">
        <v>1963</v>
      </c>
      <c r="B184" s="36">
        <f t="shared" si="40"/>
        <v>1</v>
      </c>
      <c r="C184" s="36">
        <f t="shared" ref="C184:L184" si="86">C73/$B73</f>
        <v>0.14935916108360034</v>
      </c>
      <c r="D184" s="36">
        <f t="shared" si="79"/>
        <v>0.30018037598870684</v>
      </c>
      <c r="E184" s="36">
        <f t="shared" si="86"/>
        <v>5.1423961997804121E-2</v>
      </c>
      <c r="F184" s="36">
        <f t="shared" si="86"/>
        <v>1.2155773151986377E-2</v>
      </c>
      <c r="G184" s="36">
        <f t="shared" si="86"/>
        <v>4.1514486096484352E-2</v>
      </c>
      <c r="H184" s="36">
        <f t="shared" si="86"/>
        <v>0.19508615474243204</v>
      </c>
      <c r="I184" s="36">
        <f t="shared" si="86"/>
        <v>0.5504604629276928</v>
      </c>
      <c r="J184" s="36">
        <f t="shared" si="86"/>
        <v>0.3124033700060499</v>
      </c>
      <c r="K184" s="36">
        <f t="shared" si="86"/>
        <v>3.273656142866746E-2</v>
      </c>
      <c r="L184" s="36">
        <f t="shared" si="86"/>
        <v>0.20532053149297541</v>
      </c>
      <c r="M184" s="29">
        <v>0</v>
      </c>
      <c r="N184" s="9">
        <f t="shared" si="81"/>
        <v>0</v>
      </c>
      <c r="O184" s="9">
        <f t="shared" si="82"/>
        <v>0</v>
      </c>
      <c r="P184" s="9">
        <f t="shared" si="83"/>
        <v>0</v>
      </c>
    </row>
    <row r="185" spans="1:16" x14ac:dyDescent="0.3">
      <c r="A185" s="4">
        <v>1964</v>
      </c>
      <c r="B185" s="36">
        <f t="shared" si="40"/>
        <v>1</v>
      </c>
      <c r="C185" s="36">
        <f t="shared" ref="C185:L185" si="87">C74/$B74</f>
        <v>0.14378353979637895</v>
      </c>
      <c r="D185" s="36">
        <f t="shared" si="79"/>
        <v>0.31084808666432617</v>
      </c>
      <c r="E185" s="36">
        <f t="shared" si="87"/>
        <v>4.9656452179146396E-2</v>
      </c>
      <c r="F185" s="36">
        <f t="shared" si="87"/>
        <v>1.2683685239981944E-2</v>
      </c>
      <c r="G185" s="36">
        <f t="shared" si="87"/>
        <v>4.3447514920507545E-2</v>
      </c>
      <c r="H185" s="36">
        <f t="shared" si="87"/>
        <v>0.20506043432469032</v>
      </c>
      <c r="I185" s="36">
        <f t="shared" si="87"/>
        <v>0.5453683735392949</v>
      </c>
      <c r="J185" s="36">
        <f t="shared" si="87"/>
        <v>0.31723757460253776</v>
      </c>
      <c r="K185" s="36">
        <f t="shared" si="87"/>
        <v>3.1380711169065649E-2</v>
      </c>
      <c r="L185" s="36">
        <f t="shared" si="87"/>
        <v>0.19675008776769146</v>
      </c>
      <c r="M185" s="29">
        <v>0</v>
      </c>
      <c r="N185" s="9">
        <f t="shared" si="81"/>
        <v>0</v>
      </c>
      <c r="O185" s="9">
        <f t="shared" si="82"/>
        <v>0</v>
      </c>
      <c r="P185" s="9">
        <f t="shared" si="83"/>
        <v>0</v>
      </c>
    </row>
    <row r="186" spans="1:16" ht="15.6" customHeight="1" x14ac:dyDescent="0.3">
      <c r="A186" s="4">
        <v>1965</v>
      </c>
      <c r="B186" s="36">
        <f t="shared" si="40"/>
        <v>1</v>
      </c>
      <c r="C186" s="36">
        <f t="shared" ref="C186:L186" si="88">C75/$B75</f>
        <v>0.14147513187641297</v>
      </c>
      <c r="D186" s="36">
        <f t="shared" si="79"/>
        <v>0.31136021100226074</v>
      </c>
      <c r="E186" s="36">
        <f t="shared" si="88"/>
        <v>4.9189902034664654E-2</v>
      </c>
      <c r="F186" s="36">
        <f t="shared" si="88"/>
        <v>1.3041635267520724E-2</v>
      </c>
      <c r="G186" s="36">
        <f t="shared" si="88"/>
        <v>4.0194046721929166E-2</v>
      </c>
      <c r="H186" s="36">
        <f t="shared" si="88"/>
        <v>0.20893462697814619</v>
      </c>
      <c r="I186" s="36">
        <f t="shared" si="88"/>
        <v>0.54716465712132634</v>
      </c>
      <c r="J186" s="36">
        <f t="shared" si="88"/>
        <v>0.31164280331574984</v>
      </c>
      <c r="K186" s="36">
        <f t="shared" si="88"/>
        <v>3.0345704596834965E-2</v>
      </c>
      <c r="L186" s="36">
        <f t="shared" si="88"/>
        <v>0.20517614920874153</v>
      </c>
      <c r="M186" s="29">
        <v>0</v>
      </c>
      <c r="N186" s="9">
        <f t="shared" si="81"/>
        <v>0</v>
      </c>
      <c r="O186" s="9">
        <f t="shared" si="82"/>
        <v>0</v>
      </c>
      <c r="P186" s="9">
        <f t="shared" si="83"/>
        <v>0</v>
      </c>
    </row>
    <row r="187" spans="1:16" x14ac:dyDescent="0.3">
      <c r="A187" s="4">
        <v>1966</v>
      </c>
      <c r="B187" s="36">
        <f t="shared" si="40"/>
        <v>1</v>
      </c>
      <c r="C187" s="36">
        <f t="shared" ref="C187:L187" si="89">C76/$B76</f>
        <v>0.1353964331804948</v>
      </c>
      <c r="D187" s="36">
        <f t="shared" si="79"/>
        <v>0.32113267881446639</v>
      </c>
      <c r="E187" s="36">
        <f t="shared" si="89"/>
        <v>4.845025260199879E-2</v>
      </c>
      <c r="F187" s="36">
        <f t="shared" si="89"/>
        <v>1.3905222496773654E-2</v>
      </c>
      <c r="G187" s="36">
        <f t="shared" si="89"/>
        <v>4.2997396900064745E-2</v>
      </c>
      <c r="H187" s="36">
        <f t="shared" si="89"/>
        <v>0.21577980681562917</v>
      </c>
      <c r="I187" s="36">
        <f t="shared" si="89"/>
        <v>0.54347088800503884</v>
      </c>
      <c r="J187" s="36">
        <f t="shared" si="89"/>
        <v>0.3188246849632439</v>
      </c>
      <c r="K187" s="36">
        <f t="shared" si="89"/>
        <v>3.0743887560177416E-2</v>
      </c>
      <c r="L187" s="36">
        <f t="shared" si="89"/>
        <v>0.19390231548161754</v>
      </c>
      <c r="M187" s="29">
        <v>0</v>
      </c>
      <c r="N187" s="9">
        <f t="shared" si="81"/>
        <v>0</v>
      </c>
      <c r="O187" s="9">
        <f t="shared" si="82"/>
        <v>0</v>
      </c>
      <c r="P187" s="9">
        <f t="shared" si="83"/>
        <v>0</v>
      </c>
    </row>
    <row r="188" spans="1:16" x14ac:dyDescent="0.3">
      <c r="A188" s="4">
        <v>1967</v>
      </c>
      <c r="B188" s="36">
        <f t="shared" si="40"/>
        <v>1</v>
      </c>
      <c r="C188" s="36">
        <f t="shared" ref="C188:L188" si="90">C77/$B77</f>
        <v>0.13090205245532013</v>
      </c>
      <c r="D188" s="36">
        <f t="shared" si="79"/>
        <v>0.3285669286116914</v>
      </c>
      <c r="E188" s="36">
        <f t="shared" si="90"/>
        <v>5.1261646606319836E-2</v>
      </c>
      <c r="F188" s="36">
        <f t="shared" si="90"/>
        <v>1.4643224244835704E-2</v>
      </c>
      <c r="G188" s="36">
        <f t="shared" si="90"/>
        <v>4.5724327729699261E-2</v>
      </c>
      <c r="H188" s="36">
        <f t="shared" si="90"/>
        <v>0.21693773003083658</v>
      </c>
      <c r="I188" s="36">
        <f t="shared" si="90"/>
        <v>0.54053101893298849</v>
      </c>
      <c r="J188" s="36">
        <f t="shared" si="90"/>
        <v>0.31664262740807053</v>
      </c>
      <c r="K188" s="36">
        <f t="shared" si="90"/>
        <v>3.0343346927948541E-2</v>
      </c>
      <c r="L188" s="36">
        <f t="shared" si="90"/>
        <v>0.19354504459696939</v>
      </c>
      <c r="M188" s="29">
        <v>0</v>
      </c>
      <c r="N188" s="9">
        <f t="shared" si="81"/>
        <v>0</v>
      </c>
      <c r="O188" s="9">
        <f t="shared" si="82"/>
        <v>0</v>
      </c>
      <c r="P188" s="9">
        <f t="shared" si="83"/>
        <v>0</v>
      </c>
    </row>
    <row r="189" spans="1:16" x14ac:dyDescent="0.3">
      <c r="A189" s="4">
        <v>1968</v>
      </c>
      <c r="B189" s="36">
        <f t="shared" si="40"/>
        <v>1</v>
      </c>
      <c r="C189" s="36">
        <f t="shared" ref="C189:L189" si="91">C78/$B78</f>
        <v>0.12479062939582447</v>
      </c>
      <c r="D189" s="36">
        <f t="shared" si="79"/>
        <v>0.33409990762779757</v>
      </c>
      <c r="E189" s="36">
        <f t="shared" si="91"/>
        <v>5.1567452788605639E-2</v>
      </c>
      <c r="F189" s="36">
        <f t="shared" si="91"/>
        <v>1.6205380584972843E-2</v>
      </c>
      <c r="G189" s="36">
        <f t="shared" si="91"/>
        <v>4.539652971816896E-2</v>
      </c>
      <c r="H189" s="36">
        <f t="shared" si="91"/>
        <v>0.22093054453605007</v>
      </c>
      <c r="I189" s="36">
        <f t="shared" si="91"/>
        <v>0.54110946297637796</v>
      </c>
      <c r="J189" s="36">
        <f t="shared" si="91"/>
        <v>0.31782170248485059</v>
      </c>
      <c r="K189" s="36">
        <f t="shared" si="91"/>
        <v>3.1096086254939613E-2</v>
      </c>
      <c r="L189" s="36">
        <f t="shared" si="91"/>
        <v>0.19219167423658781</v>
      </c>
      <c r="M189" s="29">
        <v>0</v>
      </c>
      <c r="N189" s="9">
        <f t="shared" si="81"/>
        <v>0</v>
      </c>
      <c r="O189" s="9">
        <f t="shared" si="82"/>
        <v>0</v>
      </c>
      <c r="P189" s="9">
        <f t="shared" si="83"/>
        <v>0</v>
      </c>
    </row>
    <row r="190" spans="1:16" x14ac:dyDescent="0.3">
      <c r="A190" s="4">
        <v>1969</v>
      </c>
      <c r="B190" s="36">
        <f t="shared" si="40"/>
        <v>1</v>
      </c>
      <c r="C190" s="36">
        <f t="shared" ref="C190:L190" si="92">C79/$B79</f>
        <v>0.1554902667627974</v>
      </c>
      <c r="D190" s="36">
        <f t="shared" si="79"/>
        <v>0.34016582552271091</v>
      </c>
      <c r="E190" s="36">
        <f t="shared" si="92"/>
        <v>5.1557317952415284E-2</v>
      </c>
      <c r="F190" s="36">
        <f t="shared" si="92"/>
        <v>1.7346791636625811E-2</v>
      </c>
      <c r="G190" s="36">
        <f t="shared" si="92"/>
        <v>4.6723143475126169E-2</v>
      </c>
      <c r="H190" s="36">
        <f t="shared" si="92"/>
        <v>0.22453857245854361</v>
      </c>
      <c r="I190" s="36">
        <f t="shared" si="92"/>
        <v>0.50434390771449167</v>
      </c>
      <c r="J190" s="36">
        <f t="shared" si="92"/>
        <v>0.31984138428262437</v>
      </c>
      <c r="K190" s="36">
        <f t="shared" si="92"/>
        <v>3.1413121845710164E-2</v>
      </c>
      <c r="L190" s="36">
        <f t="shared" si="92"/>
        <v>0.15308940158615716</v>
      </c>
      <c r="M190" s="29">
        <v>0</v>
      </c>
      <c r="N190" s="9">
        <f t="shared" si="81"/>
        <v>0</v>
      </c>
      <c r="O190" s="9">
        <f t="shared" si="82"/>
        <v>0</v>
      </c>
      <c r="P190" s="9">
        <f t="shared" si="83"/>
        <v>0</v>
      </c>
    </row>
    <row r="191" spans="1:16" x14ac:dyDescent="0.3">
      <c r="A191" s="4">
        <v>1970</v>
      </c>
      <c r="B191" s="36">
        <f t="shared" si="40"/>
        <v>1</v>
      </c>
      <c r="C191" s="36">
        <f t="shared" ref="C191" si="93">C80/$B80</f>
        <v>0.11643627781523938</v>
      </c>
      <c r="D191" s="36">
        <f t="shared" ref="D191:K191" si="94">D80/$B80</f>
        <v>0.34441672285906944</v>
      </c>
      <c r="E191" s="36">
        <f t="shared" si="94"/>
        <v>5.237356709372893E-2</v>
      </c>
      <c r="F191" s="36">
        <f t="shared" si="94"/>
        <v>1.806136210384356E-2</v>
      </c>
      <c r="G191" s="36">
        <f t="shared" si="94"/>
        <v>4.5795684423465946E-2</v>
      </c>
      <c r="H191" s="36">
        <f t="shared" si="94"/>
        <v>0.22818610923803101</v>
      </c>
      <c r="I191" s="36">
        <f t="shared" si="94"/>
        <v>0.53914699932569121</v>
      </c>
      <c r="J191" s="36">
        <f t="shared" si="94"/>
        <v>0.31858057990559674</v>
      </c>
      <c r="K191" s="36">
        <f t="shared" si="94"/>
        <v>3.1675657451112608E-2</v>
      </c>
      <c r="L191" s="36">
        <v>0.1888907619689818</v>
      </c>
      <c r="M191" s="29">
        <v>0</v>
      </c>
      <c r="N191" s="9">
        <f t="shared" si="81"/>
        <v>0</v>
      </c>
      <c r="O191" s="9">
        <f t="shared" si="82"/>
        <v>0</v>
      </c>
      <c r="P191" s="9">
        <f t="shared" si="83"/>
        <v>0</v>
      </c>
    </row>
    <row r="192" spans="1:16" x14ac:dyDescent="0.3">
      <c r="A192" s="4">
        <v>1971</v>
      </c>
      <c r="B192" s="28">
        <v>1</v>
      </c>
      <c r="C192" s="28">
        <v>0.11817899356576</v>
      </c>
      <c r="D192" s="28">
        <v>0.33802739406807092</v>
      </c>
      <c r="E192" s="28">
        <v>4.5641676268399725E-2</v>
      </c>
      <c r="F192" s="28">
        <v>1.8263790893673214E-2</v>
      </c>
      <c r="G192" s="28">
        <v>4.1977913856271767E-2</v>
      </c>
      <c r="H192" s="28">
        <v>0.23214401304972618</v>
      </c>
      <c r="I192" s="28">
        <v>0.54379361236616885</v>
      </c>
      <c r="J192" s="28">
        <v>0.31777636808513393</v>
      </c>
      <c r="K192" s="28">
        <v>3.2766723198218606E-2</v>
      </c>
      <c r="L192" s="28">
        <v>0.19325052108281632</v>
      </c>
      <c r="M192" s="28">
        <v>0</v>
      </c>
      <c r="N192" s="30">
        <f t="shared" si="81"/>
        <v>0</v>
      </c>
      <c r="O192" s="9">
        <f t="shared" si="82"/>
        <v>0</v>
      </c>
      <c r="P192" s="9">
        <f t="shared" si="83"/>
        <v>0</v>
      </c>
    </row>
    <row r="193" spans="1:22" x14ac:dyDescent="0.3">
      <c r="A193" s="4">
        <v>1972</v>
      </c>
      <c r="B193" s="28">
        <v>1</v>
      </c>
      <c r="C193" s="28">
        <v>0.10969039194744598</v>
      </c>
      <c r="D193" s="28">
        <v>0.34170251612479791</v>
      </c>
      <c r="E193" s="28">
        <v>4.4009809127739427E-2</v>
      </c>
      <c r="F193" s="28">
        <v>1.9152858907272717E-2</v>
      </c>
      <c r="G193" s="28">
        <v>4.359811216057375E-2</v>
      </c>
      <c r="H193" s="28">
        <v>0.234941735929212</v>
      </c>
      <c r="I193" s="28">
        <v>0.54860709192775636</v>
      </c>
      <c r="J193" s="28">
        <v>0.32206039415509641</v>
      </c>
      <c r="K193" s="28">
        <v>3.4585528553272994E-2</v>
      </c>
      <c r="L193" s="28">
        <v>0.19196116921938694</v>
      </c>
      <c r="M193" s="28">
        <v>0</v>
      </c>
      <c r="N193" s="30">
        <f t="shared" si="81"/>
        <v>0</v>
      </c>
      <c r="O193" s="9">
        <f t="shared" si="82"/>
        <v>0</v>
      </c>
      <c r="P193" s="9">
        <f t="shared" si="83"/>
        <v>0</v>
      </c>
    </row>
    <row r="194" spans="1:22" x14ac:dyDescent="0.3">
      <c r="A194" s="4">
        <v>1973</v>
      </c>
      <c r="B194" s="28">
        <v>1</v>
      </c>
      <c r="C194" s="28">
        <v>0.10529328398255294</v>
      </c>
      <c r="D194" s="28">
        <v>0.34865500777412384</v>
      </c>
      <c r="E194" s="28">
        <v>4.3279166723997967E-2</v>
      </c>
      <c r="F194" s="28">
        <v>1.9843967142287106E-2</v>
      </c>
      <c r="G194" s="28">
        <v>4.6080603216973735E-2</v>
      </c>
      <c r="H194" s="28">
        <v>0.23945127069086505</v>
      </c>
      <c r="I194" s="28">
        <v>0.54605170824332294</v>
      </c>
      <c r="J194" s="28">
        <v>0.32280638991703015</v>
      </c>
      <c r="K194" s="28">
        <v>3.6836963551054668E-2</v>
      </c>
      <c r="L194" s="28">
        <v>0.18640835477523815</v>
      </c>
      <c r="M194" s="28">
        <v>0</v>
      </c>
      <c r="N194" s="30">
        <f t="shared" si="81"/>
        <v>0</v>
      </c>
      <c r="O194" s="9">
        <f t="shared" si="82"/>
        <v>0</v>
      </c>
      <c r="P194" s="9">
        <f t="shared" si="83"/>
        <v>0</v>
      </c>
    </row>
    <row r="195" spans="1:22" x14ac:dyDescent="0.3">
      <c r="A195" s="4">
        <v>1974</v>
      </c>
      <c r="B195" s="28">
        <v>1</v>
      </c>
      <c r="C195" s="28">
        <v>0.10174797064239217</v>
      </c>
      <c r="D195" s="28">
        <v>0.353870691667315</v>
      </c>
      <c r="E195" s="28">
        <v>4.643533286651625E-2</v>
      </c>
      <c r="F195" s="28">
        <v>2.1089758551829662E-2</v>
      </c>
      <c r="G195" s="28">
        <v>4.6365310303690448E-2</v>
      </c>
      <c r="H195" s="28">
        <v>0.23998028994527867</v>
      </c>
      <c r="I195" s="28">
        <v>0.54438133769029295</v>
      </c>
      <c r="J195" s="28">
        <v>0.31945330532430821</v>
      </c>
      <c r="K195" s="28">
        <v>3.9308592027801549E-2</v>
      </c>
      <c r="L195" s="28">
        <v>0.18561944033818314</v>
      </c>
      <c r="M195" s="28">
        <v>0</v>
      </c>
      <c r="N195" s="30">
        <f t="shared" si="81"/>
        <v>0</v>
      </c>
      <c r="O195" s="9">
        <f t="shared" si="82"/>
        <v>0</v>
      </c>
      <c r="P195" s="9">
        <f t="shared" si="83"/>
        <v>0</v>
      </c>
    </row>
    <row r="196" spans="1:22" x14ac:dyDescent="0.3">
      <c r="A196" s="4">
        <v>1975</v>
      </c>
      <c r="B196" s="28">
        <v>1</v>
      </c>
      <c r="C196" s="28">
        <v>9.8284490675939154E-2</v>
      </c>
      <c r="D196" s="28">
        <v>0.3527083241246875</v>
      </c>
      <c r="E196" s="28">
        <v>4.6504889177017186E-2</v>
      </c>
      <c r="F196" s="28">
        <v>2.1049736509947792E-2</v>
      </c>
      <c r="G196" s="28">
        <v>4.6485244065948637E-2</v>
      </c>
      <c r="H196" s="28">
        <v>0.23866845437177389</v>
      </c>
      <c r="I196" s="28">
        <v>0.54900718519937386</v>
      </c>
      <c r="J196" s="28">
        <v>0.31830236772701154</v>
      </c>
      <c r="K196" s="28">
        <v>4.094532274461847E-2</v>
      </c>
      <c r="L196" s="28">
        <v>0.18975949472774378</v>
      </c>
      <c r="M196" s="28">
        <v>0</v>
      </c>
      <c r="N196" s="30">
        <f t="shared" si="81"/>
        <v>0</v>
      </c>
      <c r="O196" s="9">
        <f t="shared" si="82"/>
        <v>0</v>
      </c>
      <c r="P196" s="9">
        <f t="shared" si="83"/>
        <v>0</v>
      </c>
    </row>
    <row r="197" spans="1:22" x14ac:dyDescent="0.3">
      <c r="A197" s="4">
        <v>1976</v>
      </c>
      <c r="B197" s="28">
        <v>1</v>
      </c>
      <c r="C197" s="28">
        <v>9.5239665761260056E-2</v>
      </c>
      <c r="D197" s="28">
        <v>0.35713932346573629</v>
      </c>
      <c r="E197" s="28">
        <v>4.7320648217731048E-2</v>
      </c>
      <c r="F197" s="28">
        <v>2.2662649268411047E-2</v>
      </c>
      <c r="G197" s="28">
        <v>4.6656316919010475E-2</v>
      </c>
      <c r="H197" s="28">
        <v>0.24049970906058371</v>
      </c>
      <c r="I197" s="28">
        <v>0.54762101077300529</v>
      </c>
      <c r="J197" s="28">
        <v>0.31520399918018693</v>
      </c>
      <c r="K197" s="28">
        <v>4.1294550834301169E-2</v>
      </c>
      <c r="L197" s="28">
        <v>0.19112246075851713</v>
      </c>
      <c r="M197" s="28">
        <v>0</v>
      </c>
      <c r="N197" s="30">
        <f t="shared" si="81"/>
        <v>1.7763568394002505E-15</v>
      </c>
      <c r="O197" s="9">
        <f t="shared" si="82"/>
        <v>0</v>
      </c>
      <c r="P197" s="9">
        <f t="shared" si="83"/>
        <v>0</v>
      </c>
    </row>
    <row r="198" spans="1:22" x14ac:dyDescent="0.3">
      <c r="A198" s="4">
        <v>1977</v>
      </c>
      <c r="B198" s="28">
        <v>1</v>
      </c>
      <c r="C198" s="28">
        <v>9.8990892755880772E-2</v>
      </c>
      <c r="D198" s="28">
        <v>0.35623922514410122</v>
      </c>
      <c r="E198" s="28">
        <v>4.9209635140890134E-2</v>
      </c>
      <c r="F198" s="28">
        <v>2.3566332119489594E-2</v>
      </c>
      <c r="G198" s="28">
        <v>4.2716823692043514E-2</v>
      </c>
      <c r="H198" s="28">
        <v>0.24074643419167799</v>
      </c>
      <c r="I198" s="28">
        <v>0.54476988210001753</v>
      </c>
      <c r="J198" s="28">
        <v>0.31007900232520536</v>
      </c>
      <c r="K198" s="28">
        <v>4.255512968542545E-2</v>
      </c>
      <c r="L198" s="28">
        <v>0.19213575008938671</v>
      </c>
      <c r="M198" s="28">
        <v>0</v>
      </c>
      <c r="N198" s="30">
        <f t="shared" si="81"/>
        <v>0</v>
      </c>
      <c r="O198" s="9">
        <f t="shared" si="82"/>
        <v>0</v>
      </c>
      <c r="P198" s="9">
        <f t="shared" si="83"/>
        <v>0</v>
      </c>
      <c r="Q198" s="18"/>
      <c r="R198" s="18"/>
      <c r="S198" s="18"/>
      <c r="T198" s="18"/>
      <c r="U198" s="18"/>
      <c r="V198" s="18"/>
    </row>
    <row r="199" spans="1:22" x14ac:dyDescent="0.3">
      <c r="A199" s="4">
        <v>1978</v>
      </c>
      <c r="B199" s="28">
        <v>1</v>
      </c>
      <c r="C199" s="28">
        <v>9.6920850111292034E-2</v>
      </c>
      <c r="D199" s="28">
        <v>0.36399439542545536</v>
      </c>
      <c r="E199" s="28">
        <v>5.1955920778581438E-2</v>
      </c>
      <c r="F199" s="28">
        <v>2.3482830730908892E-2</v>
      </c>
      <c r="G199" s="28">
        <v>4.43653408397605E-2</v>
      </c>
      <c r="H199" s="28">
        <v>0.24419030307620454</v>
      </c>
      <c r="I199" s="28">
        <v>0.53908475446325299</v>
      </c>
      <c r="J199" s="28">
        <v>0.30906367419413205</v>
      </c>
      <c r="K199" s="28">
        <v>4.4218073490614865E-2</v>
      </c>
      <c r="L199" s="28">
        <v>0.18580300677850611</v>
      </c>
      <c r="M199" s="28">
        <v>0</v>
      </c>
      <c r="N199" s="30">
        <f t="shared" si="81"/>
        <v>0</v>
      </c>
      <c r="O199" s="9">
        <f t="shared" si="82"/>
        <v>0</v>
      </c>
      <c r="P199" s="9">
        <f t="shared" si="83"/>
        <v>0</v>
      </c>
      <c r="Q199" s="18"/>
      <c r="R199" s="18"/>
      <c r="S199" s="18"/>
      <c r="T199" s="18"/>
      <c r="U199" s="18"/>
      <c r="V199" s="18"/>
    </row>
    <row r="200" spans="1:22" x14ac:dyDescent="0.3">
      <c r="A200" s="4">
        <v>1979</v>
      </c>
      <c r="B200" s="28">
        <v>1</v>
      </c>
      <c r="C200" s="28">
        <v>8.6938002201059669E-2</v>
      </c>
      <c r="D200" s="28">
        <v>0.3717728552677988</v>
      </c>
      <c r="E200" s="28">
        <v>5.4600542362689145E-2</v>
      </c>
      <c r="F200" s="28">
        <v>2.3731740552500671E-2</v>
      </c>
      <c r="G200" s="28">
        <v>4.5946638758309385E-2</v>
      </c>
      <c r="H200" s="28">
        <v>0.24749393359429961</v>
      </c>
      <c r="I200" s="28">
        <v>0.54128914253114124</v>
      </c>
      <c r="J200" s="28">
        <v>0.31629150356274849</v>
      </c>
      <c r="K200" s="28">
        <v>4.6800464882304986E-2</v>
      </c>
      <c r="L200" s="28">
        <v>0.17819717408608779</v>
      </c>
      <c r="M200" s="28">
        <v>0</v>
      </c>
      <c r="N200" s="30">
        <f t="shared" si="81"/>
        <v>0</v>
      </c>
      <c r="O200" s="9">
        <f t="shared" si="82"/>
        <v>0</v>
      </c>
      <c r="P200" s="9">
        <f t="shared" si="83"/>
        <v>0</v>
      </c>
      <c r="Q200" s="18"/>
      <c r="R200" s="18"/>
      <c r="S200" s="18"/>
      <c r="T200" s="18"/>
      <c r="U200" s="18"/>
      <c r="V200" s="18"/>
    </row>
    <row r="201" spans="1:22" x14ac:dyDescent="0.3">
      <c r="A201" s="4">
        <v>1980</v>
      </c>
      <c r="B201" s="28">
        <v>1</v>
      </c>
      <c r="C201" s="28">
        <v>3.9055902043386888E-2</v>
      </c>
      <c r="D201" s="28">
        <v>0.38746018167572333</v>
      </c>
      <c r="E201" s="28">
        <v>0.04</v>
      </c>
      <c r="F201" s="28">
        <v>1.0175134297159667E-2</v>
      </c>
      <c r="G201" s="28">
        <v>5.7586331525375498E-2</v>
      </c>
      <c r="H201" s="28">
        <v>0.27969871585318817</v>
      </c>
      <c r="I201" s="28">
        <v>0.50959217571355753</v>
      </c>
      <c r="J201" s="28">
        <v>0.31558813586463358</v>
      </c>
      <c r="K201" s="28">
        <v>4.9285625322491679E-2</v>
      </c>
      <c r="L201" s="28">
        <v>0.1447184145264323</v>
      </c>
      <c r="M201" s="28">
        <v>6.3891740567332503E-2</v>
      </c>
      <c r="N201" s="30">
        <f t="shared" si="81"/>
        <v>0</v>
      </c>
      <c r="O201" s="9">
        <f t="shared" si="82"/>
        <v>0</v>
      </c>
      <c r="P201" s="9">
        <f t="shared" si="83"/>
        <v>0</v>
      </c>
      <c r="Q201" s="18"/>
      <c r="R201" s="18"/>
      <c r="S201" s="18"/>
      <c r="T201" s="18"/>
      <c r="U201" s="18"/>
      <c r="V201" s="18"/>
    </row>
    <row r="202" spans="1:22" x14ac:dyDescent="0.3">
      <c r="A202" s="4">
        <v>1981</v>
      </c>
      <c r="B202" s="28">
        <v>1</v>
      </c>
      <c r="C202" s="28">
        <v>3.8420190375399246E-2</v>
      </c>
      <c r="D202" s="28">
        <v>0.39362824559341519</v>
      </c>
      <c r="E202" s="28">
        <v>0.05</v>
      </c>
      <c r="F202" s="28">
        <v>0.01</v>
      </c>
      <c r="G202" s="28">
        <v>5.7586331525375498E-2</v>
      </c>
      <c r="H202" s="28">
        <v>0.27604191406803968</v>
      </c>
      <c r="I202" s="28">
        <v>0.50405982346385281</v>
      </c>
      <c r="J202" s="28">
        <v>0.32091079359107527</v>
      </c>
      <c r="K202" s="28">
        <v>4.9879362379055672E-2</v>
      </c>
      <c r="L202" s="28">
        <v>0.13326966749372185</v>
      </c>
      <c r="M202" s="28">
        <v>6.3891740567332503E-2</v>
      </c>
      <c r="N202" s="30">
        <f t="shared" si="81"/>
        <v>0</v>
      </c>
      <c r="O202" s="9">
        <f t="shared" si="82"/>
        <v>0</v>
      </c>
      <c r="P202" s="9">
        <f t="shared" si="83"/>
        <v>0</v>
      </c>
      <c r="Q202" s="18"/>
      <c r="R202" s="18"/>
      <c r="S202" s="18"/>
      <c r="T202" s="18"/>
      <c r="U202" s="18"/>
      <c r="V202" s="18"/>
    </row>
    <row r="203" spans="1:22" x14ac:dyDescent="0.3">
      <c r="A203" s="4">
        <v>1982</v>
      </c>
      <c r="B203" s="28">
        <v>1</v>
      </c>
      <c r="C203" s="28">
        <v>3.7579053984341054E-2</v>
      </c>
      <c r="D203" s="28">
        <v>0.38927635294632662</v>
      </c>
      <c r="E203" s="28">
        <v>7.105714102291863E-2</v>
      </c>
      <c r="F203" s="28">
        <v>0.01</v>
      </c>
      <c r="G203" s="28">
        <v>4.6862782861479151E-2</v>
      </c>
      <c r="H203" s="28">
        <v>0.26140000000000002</v>
      </c>
      <c r="I203" s="28">
        <v>0.50925285250199936</v>
      </c>
      <c r="J203" s="28">
        <v>0.32001474904402821</v>
      </c>
      <c r="K203" s="28">
        <v>4.6447965998186E-2</v>
      </c>
      <c r="L203" s="28">
        <v>0.14279013745978511</v>
      </c>
      <c r="M203" s="28">
        <v>6.3891740567332503E-2</v>
      </c>
      <c r="N203" s="30">
        <f t="shared" si="81"/>
        <v>0</v>
      </c>
      <c r="O203" s="9">
        <f t="shared" si="82"/>
        <v>-4.3570938071224585E-5</v>
      </c>
      <c r="P203" s="9">
        <f t="shared" si="83"/>
        <v>0</v>
      </c>
      <c r="Q203" s="17"/>
      <c r="R203" s="17"/>
      <c r="S203" s="17"/>
      <c r="T203" s="17"/>
      <c r="U203" s="17"/>
    </row>
    <row r="204" spans="1:22" x14ac:dyDescent="0.3">
      <c r="A204" s="4">
        <v>1983</v>
      </c>
      <c r="B204" s="28">
        <v>1</v>
      </c>
      <c r="C204" s="28">
        <v>4.0194167948950241E-2</v>
      </c>
      <c r="D204" s="28">
        <v>0.36709572820045289</v>
      </c>
      <c r="E204" s="28">
        <v>0.06</v>
      </c>
      <c r="F204" s="28">
        <v>0.02</v>
      </c>
      <c r="G204" s="28">
        <v>0.06</v>
      </c>
      <c r="H204" s="28">
        <v>0.22791135456113704</v>
      </c>
      <c r="I204" s="28">
        <v>0.52881836328326459</v>
      </c>
      <c r="J204" s="28">
        <v>0.30889650242953659</v>
      </c>
      <c r="K204" s="28">
        <v>4.7231634146844351E-2</v>
      </c>
      <c r="L204" s="28">
        <v>0.17269022670688366</v>
      </c>
      <c r="M204" s="28">
        <v>6.3891740567332503E-2</v>
      </c>
      <c r="N204" s="30">
        <f t="shared" si="81"/>
        <v>0</v>
      </c>
      <c r="O204" s="9">
        <f t="shared" si="82"/>
        <v>-8.1562636068416294E-4</v>
      </c>
      <c r="P204" s="9">
        <f t="shared" si="83"/>
        <v>0</v>
      </c>
    </row>
    <row r="205" spans="1:22" x14ac:dyDescent="0.3">
      <c r="A205" s="4">
        <v>1984</v>
      </c>
      <c r="B205" s="28">
        <v>1</v>
      </c>
      <c r="C205" s="28">
        <v>3.9404569282001436E-2</v>
      </c>
      <c r="D205" s="28">
        <v>0.37058214460450145</v>
      </c>
      <c r="E205" s="28">
        <v>0.06</v>
      </c>
      <c r="F205" s="28">
        <v>0.01</v>
      </c>
      <c r="G205" s="28">
        <v>0.06</v>
      </c>
      <c r="H205" s="28">
        <v>0.24058214460450145</v>
      </c>
      <c r="I205" s="28">
        <v>0.52612154554616442</v>
      </c>
      <c r="J205" s="28">
        <v>0.30556900646085677</v>
      </c>
      <c r="K205" s="28">
        <v>4.7917468193215434E-2</v>
      </c>
      <c r="L205" s="28">
        <v>0.17263507089209221</v>
      </c>
      <c r="M205" s="28">
        <v>6.3891740567332503E-2</v>
      </c>
      <c r="N205" s="30">
        <f t="shared" si="81"/>
        <v>0</v>
      </c>
      <c r="O205" s="9">
        <f t="shared" si="82"/>
        <v>0</v>
      </c>
      <c r="P205" s="9">
        <f t="shared" si="83"/>
        <v>0</v>
      </c>
    </row>
    <row r="206" spans="1:22" x14ac:dyDescent="0.3">
      <c r="A206" s="4">
        <v>1985</v>
      </c>
      <c r="B206" s="28">
        <v>1</v>
      </c>
      <c r="C206" s="28">
        <v>3.9840118057943297E-2</v>
      </c>
      <c r="D206" s="28">
        <v>0.37656656695577928</v>
      </c>
      <c r="E206" s="28">
        <v>7.0630756448677293E-2</v>
      </c>
      <c r="F206" s="28">
        <v>0.01</v>
      </c>
      <c r="G206" s="28">
        <v>0.06</v>
      </c>
      <c r="H206" s="28">
        <v>0.23648760050044129</v>
      </c>
      <c r="I206" s="28">
        <v>0.5197015744189446</v>
      </c>
      <c r="J206" s="28">
        <v>0.30113116540101575</v>
      </c>
      <c r="K206" s="28">
        <v>4.8004215603552225E-2</v>
      </c>
      <c r="L206" s="28">
        <v>0.17056619341437668</v>
      </c>
      <c r="M206" s="28">
        <v>6.3891740567332503E-2</v>
      </c>
      <c r="N206" s="30">
        <f t="shared" si="81"/>
        <v>0</v>
      </c>
      <c r="O206" s="9">
        <f t="shared" si="82"/>
        <v>-5.5178999333929668E-4</v>
      </c>
      <c r="P206" s="9">
        <f t="shared" si="83"/>
        <v>0</v>
      </c>
    </row>
    <row r="207" spans="1:22" x14ac:dyDescent="0.3">
      <c r="A207" s="4">
        <v>1986</v>
      </c>
      <c r="B207" s="28">
        <v>1</v>
      </c>
      <c r="C207" s="28">
        <v>4.0939836456214448E-2</v>
      </c>
      <c r="D207" s="28">
        <v>0.36444685487116985</v>
      </c>
      <c r="E207" s="28">
        <v>7.0365954016425106E-2</v>
      </c>
      <c r="F207" s="28">
        <v>0.01</v>
      </c>
      <c r="G207" s="28">
        <v>0.06</v>
      </c>
      <c r="H207" s="28">
        <v>0.22408090085474475</v>
      </c>
      <c r="I207" s="28">
        <v>0.53072156810528481</v>
      </c>
      <c r="J207" s="28">
        <v>0.29242732143157046</v>
      </c>
      <c r="K207" s="28">
        <v>4.8286112557311522E-2</v>
      </c>
      <c r="L207" s="28">
        <v>0.19000813411640285</v>
      </c>
      <c r="M207" s="28">
        <v>6.3891740567332503E-2</v>
      </c>
      <c r="N207" s="30">
        <f t="shared" si="81"/>
        <v>0</v>
      </c>
      <c r="O207" s="9">
        <f t="shared" si="82"/>
        <v>0</v>
      </c>
      <c r="P207" s="9">
        <f t="shared" si="83"/>
        <v>0</v>
      </c>
    </row>
    <row r="208" spans="1:22" x14ac:dyDescent="0.3">
      <c r="A208" s="4">
        <v>1987</v>
      </c>
      <c r="B208" s="28">
        <v>1</v>
      </c>
      <c r="C208" s="28">
        <v>4.0620526223960875E-2</v>
      </c>
      <c r="D208" s="28">
        <v>0.36913253395766349</v>
      </c>
      <c r="E208" s="28">
        <v>7.2836290037672807E-2</v>
      </c>
      <c r="F208" s="28">
        <v>0.01</v>
      </c>
      <c r="G208" s="28">
        <v>0.06</v>
      </c>
      <c r="H208" s="28">
        <v>0.22629624391999065</v>
      </c>
      <c r="I208" s="28">
        <v>0.52635519925104146</v>
      </c>
      <c r="J208" s="28">
        <v>0.28791960933862931</v>
      </c>
      <c r="K208" s="28">
        <v>4.8906960389076534E-2</v>
      </c>
      <c r="L208" s="28">
        <v>0.1895286295233356</v>
      </c>
      <c r="M208" s="28">
        <v>6.3891740567332503E-2</v>
      </c>
      <c r="N208" s="30">
        <f t="shared" si="81"/>
        <v>-1.6653345369377348E-15</v>
      </c>
      <c r="O208" s="9">
        <f t="shared" si="82"/>
        <v>0</v>
      </c>
      <c r="P208" s="9">
        <f t="shared" si="83"/>
        <v>0</v>
      </c>
    </row>
    <row r="209" spans="1:16" x14ac:dyDescent="0.3">
      <c r="A209" s="4">
        <v>1988</v>
      </c>
      <c r="B209" s="28">
        <v>1</v>
      </c>
      <c r="C209" s="28">
        <v>3.8778228843710252E-2</v>
      </c>
      <c r="D209" s="28">
        <v>0.37097150982409594</v>
      </c>
      <c r="E209" s="28">
        <v>7.2126219663118954E-2</v>
      </c>
      <c r="F209" s="28">
        <v>0.02</v>
      </c>
      <c r="G209" s="28">
        <v>0.06</v>
      </c>
      <c r="H209" s="28">
        <v>0.21884529016097698</v>
      </c>
      <c r="I209" s="28">
        <v>0.52635852076486045</v>
      </c>
      <c r="J209" s="28">
        <v>0.28956984484712689</v>
      </c>
      <c r="K209" s="28">
        <v>4.9722848247202425E-2</v>
      </c>
      <c r="L209" s="28">
        <v>0.18706582767053118</v>
      </c>
      <c r="M209" s="28">
        <v>6.3891740567332503E-2</v>
      </c>
      <c r="N209" s="30">
        <f t="shared" si="81"/>
        <v>-8.8817841970012523E-16</v>
      </c>
      <c r="O209" s="9">
        <f t="shared" si="82"/>
        <v>0</v>
      </c>
      <c r="P209" s="9">
        <f t="shared" si="83"/>
        <v>0</v>
      </c>
    </row>
    <row r="210" spans="1:16" x14ac:dyDescent="0.3">
      <c r="A210" s="4">
        <v>1989</v>
      </c>
      <c r="B210" s="28">
        <v>1</v>
      </c>
      <c r="C210" s="28">
        <v>3.6911979294043148E-2</v>
      </c>
      <c r="D210" s="28">
        <v>0.37209743672469625</v>
      </c>
      <c r="E210" s="28">
        <v>6.9451395390325646E-2</v>
      </c>
      <c r="F210" s="28">
        <v>0.01</v>
      </c>
      <c r="G210" s="28">
        <v>0.06</v>
      </c>
      <c r="H210" s="28">
        <v>0.23264604133437061</v>
      </c>
      <c r="I210" s="28">
        <v>0.52709884341392588</v>
      </c>
      <c r="J210" s="28">
        <v>0.29098825873411566</v>
      </c>
      <c r="K210" s="28">
        <v>5.0703576057732229E-2</v>
      </c>
      <c r="L210" s="28">
        <v>0.18540700862207798</v>
      </c>
      <c r="M210" s="28">
        <v>6.3891740567332503E-2</v>
      </c>
      <c r="N210" s="30">
        <f t="shared" si="81"/>
        <v>-2.2204460492503131E-15</v>
      </c>
      <c r="O210" s="9">
        <f t="shared" si="82"/>
        <v>0</v>
      </c>
      <c r="P210" s="9">
        <f t="shared" si="83"/>
        <v>0</v>
      </c>
    </row>
    <row r="211" spans="1:16" x14ac:dyDescent="0.3">
      <c r="A211" s="4">
        <v>1990</v>
      </c>
      <c r="B211" s="28">
        <v>1</v>
      </c>
      <c r="C211" s="28">
        <v>3.7150000000000002E-2</v>
      </c>
      <c r="D211" s="28">
        <v>0.37608519368998944</v>
      </c>
      <c r="E211" s="28">
        <v>6.8335484338966246E-2</v>
      </c>
      <c r="F211" s="28">
        <v>0.01</v>
      </c>
      <c r="G211" s="28">
        <v>0.06</v>
      </c>
      <c r="H211" s="28">
        <v>0.23774970935102319</v>
      </c>
      <c r="I211" s="28">
        <v>0.52286603113769559</v>
      </c>
      <c r="J211" s="28">
        <v>0.28989007202594508</v>
      </c>
      <c r="K211" s="28">
        <v>5.1761658500905236E-2</v>
      </c>
      <c r="L211" s="28">
        <v>0.18121430061084531</v>
      </c>
      <c r="M211" s="28">
        <v>6.3891740567332503E-2</v>
      </c>
      <c r="N211" s="30">
        <f t="shared" si="81"/>
        <v>-7.0346049825253942E-6</v>
      </c>
      <c r="O211" s="9">
        <f t="shared" si="82"/>
        <v>0</v>
      </c>
      <c r="P211" s="9">
        <f t="shared" si="83"/>
        <v>0</v>
      </c>
    </row>
    <row r="212" spans="1:16" x14ac:dyDescent="0.3">
      <c r="A212" s="4">
        <v>1991</v>
      </c>
      <c r="B212" s="28">
        <v>1</v>
      </c>
      <c r="C212" s="28">
        <v>3.6972612587474321E-2</v>
      </c>
      <c r="D212" s="28">
        <v>0.37220125224725215</v>
      </c>
      <c r="E212" s="28">
        <v>6.6539923954372623E-2</v>
      </c>
      <c r="F212" s="28">
        <v>0.01</v>
      </c>
      <c r="G212" s="28">
        <v>0.06</v>
      </c>
      <c r="H212" s="28">
        <v>0.2356613282928795</v>
      </c>
      <c r="I212" s="28">
        <v>0.52693439459794067</v>
      </c>
      <c r="J212" s="28">
        <v>0.29218137641417413</v>
      </c>
      <c r="K212" s="28">
        <v>5.2934064586217168E-2</v>
      </c>
      <c r="L212" s="28">
        <v>0.18181895359754935</v>
      </c>
      <c r="M212" s="28">
        <v>6.3891740567332503E-2</v>
      </c>
      <c r="N212" s="30">
        <f t="shared" si="81"/>
        <v>0</v>
      </c>
      <c r="O212" s="9">
        <f t="shared" si="82"/>
        <v>0</v>
      </c>
      <c r="P212" s="9">
        <f t="shared" si="83"/>
        <v>0</v>
      </c>
    </row>
    <row r="213" spans="1:16" x14ac:dyDescent="0.3">
      <c r="A213" s="4">
        <v>1992</v>
      </c>
      <c r="B213" s="28">
        <v>1</v>
      </c>
      <c r="C213" s="28">
        <v>3.4927033135671699E-2</v>
      </c>
      <c r="D213" s="28">
        <v>0.37366340205274085</v>
      </c>
      <c r="E213" s="28">
        <v>6.5671437960378637E-2</v>
      </c>
      <c r="F213" s="28">
        <v>0.02</v>
      </c>
      <c r="G213" s="28">
        <v>3.9309826816548453E-2</v>
      </c>
      <c r="H213" s="28">
        <v>0.24953435075410341</v>
      </c>
      <c r="I213" s="28">
        <v>0.52751782424425486</v>
      </c>
      <c r="J213" s="28">
        <v>0.29395522324362616</v>
      </c>
      <c r="K213" s="28">
        <v>5.5501497964304917E-2</v>
      </c>
      <c r="L213" s="28">
        <v>0.17806110303632378</v>
      </c>
      <c r="M213" s="28">
        <v>6.3891740567332503E-2</v>
      </c>
      <c r="N213" s="30">
        <f t="shared" si="81"/>
        <v>0</v>
      </c>
      <c r="O213" s="9">
        <f t="shared" si="82"/>
        <v>-8.5221347828970395E-4</v>
      </c>
      <c r="P213" s="9">
        <f t="shared" si="83"/>
        <v>0</v>
      </c>
    </row>
    <row r="214" spans="1:16" x14ac:dyDescent="0.3">
      <c r="A214" s="4">
        <v>1993</v>
      </c>
      <c r="B214" s="28">
        <v>1</v>
      </c>
      <c r="C214" s="28">
        <v>3.5679823841422195E-2</v>
      </c>
      <c r="D214" s="28">
        <v>0.36513923482052346</v>
      </c>
      <c r="E214" s="28">
        <v>7.2865321130943309E-2</v>
      </c>
      <c r="F214" s="28">
        <v>1.0261543664372048E-2</v>
      </c>
      <c r="G214" s="28">
        <v>7.4067650883004377E-2</v>
      </c>
      <c r="H214" s="28">
        <v>0.20794471914220375</v>
      </c>
      <c r="I214" s="28">
        <v>0.54298184448676079</v>
      </c>
      <c r="J214" s="28">
        <v>0.33379307367348693</v>
      </c>
      <c r="K214" s="28">
        <v>5.6332458918145478E-2</v>
      </c>
      <c r="L214" s="28">
        <v>0.15285631189512841</v>
      </c>
      <c r="M214" s="28">
        <v>5.619909685129363E-2</v>
      </c>
      <c r="N214" s="30">
        <f t="shared" si="81"/>
        <v>0</v>
      </c>
      <c r="O214" s="9">
        <f t="shared" si="82"/>
        <v>0</v>
      </c>
      <c r="P214" s="9">
        <f t="shared" si="83"/>
        <v>0</v>
      </c>
    </row>
    <row r="215" spans="1:16" x14ac:dyDescent="0.3">
      <c r="A215" s="4">
        <v>1994</v>
      </c>
      <c r="B215" s="28">
        <v>1</v>
      </c>
      <c r="C215" s="28">
        <v>3.4118499205119814E-2</v>
      </c>
      <c r="D215" s="28">
        <v>0.36572639772401899</v>
      </c>
      <c r="E215" s="28">
        <v>6.9706770216886524E-2</v>
      </c>
      <c r="F215" s="28">
        <v>9.0170019970872376E-3</v>
      </c>
      <c r="G215" s="28">
        <v>8.123280387139914E-2</v>
      </c>
      <c r="H215" s="28">
        <v>0.20576982163864607</v>
      </c>
      <c r="I215" s="28">
        <v>0.54252284081611768</v>
      </c>
      <c r="J215" s="28">
        <v>0.33051019775466872</v>
      </c>
      <c r="K215" s="28">
        <v>5.7373003356361314E-2</v>
      </c>
      <c r="L215" s="28">
        <v>0.15463963970508768</v>
      </c>
      <c r="M215" s="28">
        <v>5.763226225474357E-2</v>
      </c>
      <c r="N215" s="9">
        <f t="shared" si="81"/>
        <v>0</v>
      </c>
      <c r="O215" s="9">
        <f t="shared" si="82"/>
        <v>0</v>
      </c>
      <c r="P215" s="9">
        <f t="shared" si="83"/>
        <v>0</v>
      </c>
    </row>
    <row r="216" spans="1:16" x14ac:dyDescent="0.3">
      <c r="A216" s="4">
        <v>1995</v>
      </c>
      <c r="B216" s="28">
        <v>1</v>
      </c>
      <c r="C216" s="28">
        <v>3.6704132414469098E-2</v>
      </c>
      <c r="D216" s="28">
        <v>0.35073892101535525</v>
      </c>
      <c r="E216" s="28">
        <v>7.2893418061914905E-2</v>
      </c>
      <c r="F216" s="28">
        <v>1.1782194725448676E-2</v>
      </c>
      <c r="G216" s="28">
        <v>6.0807633792050363E-2</v>
      </c>
      <c r="H216" s="28">
        <v>0.20525567443594131</v>
      </c>
      <c r="I216" s="28">
        <v>0.5559884608662391</v>
      </c>
      <c r="J216" s="28">
        <v>0.34405080890284434</v>
      </c>
      <c r="K216" s="28">
        <v>5.6484764394098767E-2</v>
      </c>
      <c r="L216" s="28">
        <v>0.15545288756929598</v>
      </c>
      <c r="M216" s="28">
        <v>5.6568485703936584E-2</v>
      </c>
      <c r="N216" s="9">
        <f t="shared" si="81"/>
        <v>0</v>
      </c>
      <c r="O216" s="9">
        <f t="shared" si="82"/>
        <v>0</v>
      </c>
      <c r="P216" s="9">
        <f t="shared" si="83"/>
        <v>0</v>
      </c>
    </row>
    <row r="217" spans="1:16" x14ac:dyDescent="0.3">
      <c r="A217" s="4">
        <v>1996</v>
      </c>
      <c r="B217" s="28">
        <v>1</v>
      </c>
      <c r="C217" s="28">
        <v>3.5869959255529646E-2</v>
      </c>
      <c r="D217" s="28">
        <v>0.3652759369874089</v>
      </c>
      <c r="E217" s="28">
        <v>7.6174121709182599E-2</v>
      </c>
      <c r="F217" s="28">
        <v>1.1737972845214143E-2</v>
      </c>
      <c r="G217" s="28">
        <v>6.7457746514688402E-2</v>
      </c>
      <c r="H217" s="28">
        <v>0.20990609591832377</v>
      </c>
      <c r="I217" s="28">
        <v>0.543171526873789</v>
      </c>
      <c r="J217" s="28">
        <v>0.3287157577174013</v>
      </c>
      <c r="K217" s="28">
        <v>5.6401065492447423E-2</v>
      </c>
      <c r="L217" s="28">
        <v>0.15805470366394028</v>
      </c>
      <c r="M217" s="28">
        <v>5.568257688327248E-2</v>
      </c>
      <c r="N217" s="9">
        <f t="shared" si="81"/>
        <v>0</v>
      </c>
      <c r="O217" s="9">
        <f t="shared" si="82"/>
        <v>0</v>
      </c>
      <c r="P217" s="9">
        <f t="shared" si="83"/>
        <v>0</v>
      </c>
    </row>
    <row r="218" spans="1:16" x14ac:dyDescent="0.3">
      <c r="A218" s="4">
        <v>1997</v>
      </c>
      <c r="B218" s="28">
        <v>1</v>
      </c>
      <c r="C218" s="28">
        <v>3.3443930461420017E-2</v>
      </c>
      <c r="D218" s="28">
        <v>0.37021208698382929</v>
      </c>
      <c r="E218" s="28">
        <v>7.5415902851410241E-2</v>
      </c>
      <c r="F218" s="28">
        <v>1.0899452874006994E-2</v>
      </c>
      <c r="G218" s="28">
        <v>6.7235741231751911E-2</v>
      </c>
      <c r="H218" s="28">
        <v>0.2166609900266602</v>
      </c>
      <c r="I218" s="28">
        <v>0.54022845514074036</v>
      </c>
      <c r="J218" s="28">
        <v>0.32175553291173237</v>
      </c>
      <c r="K218" s="28">
        <v>5.8224567815003923E-2</v>
      </c>
      <c r="L218" s="28">
        <v>0.16024835441400406</v>
      </c>
      <c r="M218" s="28">
        <v>5.6115527414010359E-2</v>
      </c>
      <c r="N218" s="9">
        <f t="shared" si="81"/>
        <v>0</v>
      </c>
      <c r="O218" s="9">
        <f t="shared" si="82"/>
        <v>0</v>
      </c>
      <c r="P218" s="9">
        <f t="shared" si="83"/>
        <v>0</v>
      </c>
    </row>
    <row r="219" spans="1:16" x14ac:dyDescent="0.3">
      <c r="A219" s="4">
        <v>1998</v>
      </c>
      <c r="B219" s="28">
        <v>1</v>
      </c>
      <c r="C219" s="28">
        <v>3.2505796065347141E-2</v>
      </c>
      <c r="D219" s="28">
        <v>0.37312945478591947</v>
      </c>
      <c r="E219" s="28">
        <v>7.2422747589515432E-2</v>
      </c>
      <c r="F219" s="28">
        <v>9.6346438963573477E-3</v>
      </c>
      <c r="G219" s="28">
        <v>6.7473433865012741E-2</v>
      </c>
      <c r="H219" s="28">
        <v>0.22359862943503395</v>
      </c>
      <c r="I219" s="28">
        <v>0.53777875275446874</v>
      </c>
      <c r="J219" s="28">
        <v>0.31172695917124787</v>
      </c>
      <c r="K219" s="28">
        <v>5.8490171026361906E-2</v>
      </c>
      <c r="L219" s="28">
        <v>0.16756162255685897</v>
      </c>
      <c r="M219" s="28">
        <v>5.6585996394264565E-2</v>
      </c>
      <c r="N219" s="9">
        <f t="shared" si="81"/>
        <v>0</v>
      </c>
      <c r="O219" s="9">
        <f t="shared" si="82"/>
        <v>0</v>
      </c>
      <c r="P219" s="9">
        <f t="shared" si="83"/>
        <v>0</v>
      </c>
    </row>
    <row r="220" spans="1:16" x14ac:dyDescent="0.3">
      <c r="A220" s="4">
        <v>1999</v>
      </c>
      <c r="B220" s="28">
        <v>1</v>
      </c>
      <c r="C220" s="28">
        <v>3.2023990271456262E-2</v>
      </c>
      <c r="D220" s="28">
        <v>0.36970573706648724</v>
      </c>
      <c r="E220" s="28">
        <v>6.9339707343726353E-2</v>
      </c>
      <c r="F220" s="28">
        <v>1.042772005739751E-2</v>
      </c>
      <c r="G220" s="28">
        <v>6.7885418547572851E-2</v>
      </c>
      <c r="H220" s="28">
        <v>0.22205289111779053</v>
      </c>
      <c r="I220" s="28">
        <v>0.54124708408422828</v>
      </c>
      <c r="J220" s="28">
        <v>0.31117499097743617</v>
      </c>
      <c r="K220" s="28">
        <v>5.9664882761555328E-2</v>
      </c>
      <c r="L220" s="28">
        <v>0.17040721034523673</v>
      </c>
      <c r="M220" s="28">
        <v>5.7023188577828114E-2</v>
      </c>
      <c r="N220" s="9">
        <f t="shared" si="81"/>
        <v>0</v>
      </c>
      <c r="O220" s="9">
        <f t="shared" si="82"/>
        <v>0</v>
      </c>
      <c r="P220" s="9">
        <f t="shared" si="83"/>
        <v>0</v>
      </c>
    </row>
    <row r="221" spans="1:16" ht="15.6" customHeight="1" x14ac:dyDescent="0.3">
      <c r="A221" s="4">
        <v>2000</v>
      </c>
      <c r="B221" s="28">
        <v>1</v>
      </c>
      <c r="C221" s="28">
        <v>3.0835362571421301E-2</v>
      </c>
      <c r="D221" s="28">
        <v>0.36978747787858635</v>
      </c>
      <c r="E221" s="28">
        <v>6.810175829247897E-2</v>
      </c>
      <c r="F221" s="28">
        <v>9.9122221186916711E-3</v>
      </c>
      <c r="G221" s="28">
        <v>6.4711693356048719E-2</v>
      </c>
      <c r="H221" s="28">
        <v>0.22706180411136692</v>
      </c>
      <c r="I221" s="28">
        <v>0.54326368015293336</v>
      </c>
      <c r="J221" s="28">
        <v>0.3076935769204972</v>
      </c>
      <c r="K221" s="28">
        <v>6.1060673782341882E-2</v>
      </c>
      <c r="L221" s="28">
        <v>0.17450942945009426</v>
      </c>
      <c r="M221" s="28">
        <v>5.6113479397059053E-2</v>
      </c>
      <c r="N221" s="9">
        <f t="shared" si="81"/>
        <v>0</v>
      </c>
      <c r="O221" s="9">
        <f t="shared" si="82"/>
        <v>0</v>
      </c>
      <c r="P221" s="9">
        <f t="shared" si="83"/>
        <v>0</v>
      </c>
    </row>
    <row r="222" spans="1:16" x14ac:dyDescent="0.3">
      <c r="A222" s="10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</row>
    <row r="223" spans="1:16" x14ac:dyDescent="0.3">
      <c r="A223" s="12" t="s">
        <v>23</v>
      </c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</row>
    <row r="224" spans="1:16" ht="15.75" customHeight="1" x14ac:dyDescent="0.3">
      <c r="A224" s="37" t="s">
        <v>0</v>
      </c>
      <c r="B224" s="37" t="s">
        <v>21</v>
      </c>
      <c r="C224" s="37" t="s">
        <v>1</v>
      </c>
      <c r="D224" s="37" t="s">
        <v>11</v>
      </c>
      <c r="E224" s="37" t="s">
        <v>2</v>
      </c>
      <c r="F224" s="37" t="s">
        <v>5</v>
      </c>
      <c r="G224" s="37" t="s">
        <v>4</v>
      </c>
      <c r="H224" s="37" t="s">
        <v>3</v>
      </c>
      <c r="I224" s="37" t="s">
        <v>13</v>
      </c>
      <c r="J224" s="37" t="s">
        <v>7</v>
      </c>
      <c r="K224" s="37" t="s">
        <v>6</v>
      </c>
      <c r="L224" s="37" t="s">
        <v>8</v>
      </c>
      <c r="M224" s="37" t="s">
        <v>12</v>
      </c>
      <c r="N224" s="37" t="s">
        <v>16</v>
      </c>
      <c r="O224" s="37" t="s">
        <v>18</v>
      </c>
      <c r="P224" s="37" t="s">
        <v>19</v>
      </c>
    </row>
    <row r="225" spans="1:16" x14ac:dyDescent="0.3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</row>
    <row r="226" spans="1:16" ht="16.2" thickBot="1" x14ac:dyDescent="0.35">
      <c r="A226" s="39"/>
      <c r="B226" s="39"/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</row>
    <row r="227" spans="1:16" ht="16.2" thickTop="1" x14ac:dyDescent="0.3">
      <c r="A227" s="4">
        <v>1895</v>
      </c>
      <c r="B227" s="14">
        <v>10521.254553802351</v>
      </c>
      <c r="C227" s="23">
        <f>$B227*C116</f>
        <v>3058.712221523635</v>
      </c>
      <c r="D227" s="23">
        <f t="shared" ref="D227:M227" si="95">$B227*D116</f>
        <v>1262.3256787240398</v>
      </c>
      <c r="E227" s="23">
        <f t="shared" si="95"/>
        <v>318.90332936186269</v>
      </c>
      <c r="F227" s="23">
        <f t="shared" si="95"/>
        <v>3.5774411947644853</v>
      </c>
      <c r="G227" s="23">
        <f t="shared" si="95"/>
        <v>109.36748795422857</v>
      </c>
      <c r="H227" s="23">
        <f t="shared" si="95"/>
        <v>830.47742021318413</v>
      </c>
      <c r="I227" s="23">
        <f t="shared" si="95"/>
        <v>6200.2166535546767</v>
      </c>
      <c r="J227" s="23">
        <f t="shared" si="95"/>
        <v>3225.3187685940952</v>
      </c>
      <c r="K227" s="23">
        <f t="shared" si="95"/>
        <v>136.96489145669744</v>
      </c>
      <c r="L227" s="23">
        <f t="shared" si="95"/>
        <v>2837.9329935038841</v>
      </c>
      <c r="M227" s="23">
        <f t="shared" si="95"/>
        <v>0</v>
      </c>
      <c r="N227" s="9">
        <f>M227+C227+D227+I227-B227</f>
        <v>0</v>
      </c>
      <c r="O227" s="9">
        <f>D227-E227-F227-G227-H227</f>
        <v>0</v>
      </c>
      <c r="P227" s="9">
        <f>I227-J227-K227-L227</f>
        <v>0</v>
      </c>
    </row>
    <row r="228" spans="1:16" x14ac:dyDescent="0.3">
      <c r="A228" s="4">
        <v>1896</v>
      </c>
      <c r="B228" s="14">
        <v>10846.749149396199</v>
      </c>
      <c r="C228" s="23">
        <f t="shared" ref="C228:M228" si="96">$B228*C117</f>
        <v>3034.2917533525469</v>
      </c>
      <c r="D228" s="23">
        <f t="shared" si="96"/>
        <v>1391.8769510791501</v>
      </c>
      <c r="E228" s="23">
        <f t="shared" si="96"/>
        <v>323.9277267966022</v>
      </c>
      <c r="F228" s="23">
        <f t="shared" si="96"/>
        <v>3.0368224387181453</v>
      </c>
      <c r="G228" s="23">
        <f t="shared" si="96"/>
        <v>108.31333364761387</v>
      </c>
      <c r="H228" s="23">
        <f t="shared" si="96"/>
        <v>956.59906819621585</v>
      </c>
      <c r="I228" s="23">
        <f t="shared" si="96"/>
        <v>6420.5804449645011</v>
      </c>
      <c r="J228" s="23">
        <f t="shared" si="96"/>
        <v>3386.5631562438516</v>
      </c>
      <c r="K228" s="23">
        <f t="shared" si="96"/>
        <v>133.11405023047871</v>
      </c>
      <c r="L228" s="23">
        <f t="shared" si="96"/>
        <v>2900.9032384901711</v>
      </c>
      <c r="M228" s="23">
        <f t="shared" si="96"/>
        <v>0</v>
      </c>
      <c r="N228" s="9">
        <f t="shared" ref="N228:N291" si="97">M228+C228+D228+I228-B228</f>
        <v>0</v>
      </c>
      <c r="O228" s="9">
        <f t="shared" ref="O228:O291" si="98">D228-E228-F228-G228-H228</f>
        <v>0</v>
      </c>
      <c r="P228" s="9">
        <f t="shared" ref="P228:P291" si="99">I228-J228-K228-L228</f>
        <v>0</v>
      </c>
    </row>
    <row r="229" spans="1:16" x14ac:dyDescent="0.3">
      <c r="A229" s="4">
        <v>1897</v>
      </c>
      <c r="B229" s="14">
        <v>11574.164744580768</v>
      </c>
      <c r="C229" s="23">
        <f t="shared" ref="C229:M229" si="100">$B229*C118</f>
        <v>3206.3783582132419</v>
      </c>
      <c r="D229" s="23">
        <f t="shared" si="100"/>
        <v>1499.6841476536442</v>
      </c>
      <c r="E229" s="23">
        <f t="shared" si="100"/>
        <v>355.30822533002305</v>
      </c>
      <c r="F229" s="23">
        <f t="shared" si="100"/>
        <v>5.5675078043166</v>
      </c>
      <c r="G229" s="23">
        <f t="shared" si="100"/>
        <v>112.86856730569106</v>
      </c>
      <c r="H229" s="23">
        <f t="shared" si="100"/>
        <v>1025.9398472136136</v>
      </c>
      <c r="I229" s="23">
        <f t="shared" si="100"/>
        <v>6868.1022387138819</v>
      </c>
      <c r="J229" s="23">
        <f t="shared" si="100"/>
        <v>3601.1652752466007</v>
      </c>
      <c r="K229" s="23">
        <f t="shared" si="100"/>
        <v>139.69383218103468</v>
      </c>
      <c r="L229" s="23">
        <f t="shared" si="100"/>
        <v>3127.2431312862473</v>
      </c>
      <c r="M229" s="23">
        <f t="shared" si="100"/>
        <v>0</v>
      </c>
      <c r="N229" s="9">
        <f t="shared" si="97"/>
        <v>0</v>
      </c>
      <c r="O229" s="9">
        <f t="shared" si="98"/>
        <v>0</v>
      </c>
      <c r="P229" s="9">
        <f t="shared" si="99"/>
        <v>0</v>
      </c>
    </row>
    <row r="230" spans="1:16" x14ac:dyDescent="0.3">
      <c r="A230" s="4">
        <v>1898</v>
      </c>
      <c r="B230" s="14">
        <v>12242.554590249892</v>
      </c>
      <c r="C230" s="23">
        <f t="shared" ref="C230:M230" si="101">$B230*C119</f>
        <v>3405.7963650223996</v>
      </c>
      <c r="D230" s="23">
        <f t="shared" si="101"/>
        <v>1553.3346774043312</v>
      </c>
      <c r="E230" s="23">
        <f t="shared" si="101"/>
        <v>389.21940922904224</v>
      </c>
      <c r="F230" s="23">
        <f t="shared" si="101"/>
        <v>5.5675078043166</v>
      </c>
      <c r="G230" s="23">
        <f t="shared" si="101"/>
        <v>121.47289754872581</v>
      </c>
      <c r="H230" s="23">
        <f t="shared" si="101"/>
        <v>1037.0748628222466</v>
      </c>
      <c r="I230" s="23">
        <f t="shared" si="101"/>
        <v>7283.4235478231612</v>
      </c>
      <c r="J230" s="23">
        <f t="shared" si="101"/>
        <v>3785.9053069352876</v>
      </c>
      <c r="K230" s="23">
        <f t="shared" si="101"/>
        <v>149.81657364342848</v>
      </c>
      <c r="L230" s="23">
        <f t="shared" si="101"/>
        <v>3347.7016672444452</v>
      </c>
      <c r="M230" s="23">
        <f t="shared" si="101"/>
        <v>0</v>
      </c>
      <c r="N230" s="9">
        <f t="shared" si="97"/>
        <v>0</v>
      </c>
      <c r="O230" s="9">
        <f t="shared" si="98"/>
        <v>0</v>
      </c>
      <c r="P230" s="9">
        <f t="shared" si="99"/>
        <v>0</v>
      </c>
    </row>
    <row r="231" spans="1:16" x14ac:dyDescent="0.3">
      <c r="A231" s="4">
        <v>1899</v>
      </c>
      <c r="B231" s="14">
        <v>11650.249959274088</v>
      </c>
      <c r="C231" s="23">
        <f t="shared" ref="C231:M231" si="102">$B231*C120</f>
        <v>3043.4022206687009</v>
      </c>
      <c r="D231" s="23">
        <f t="shared" si="102"/>
        <v>1703.6573881208797</v>
      </c>
      <c r="E231" s="23">
        <f t="shared" si="102"/>
        <v>407.44034386135115</v>
      </c>
      <c r="F231" s="23">
        <f t="shared" si="102"/>
        <v>6.5797819505559811</v>
      </c>
      <c r="G231" s="23">
        <f t="shared" si="102"/>
        <v>112.86856730569106</v>
      </c>
      <c r="H231" s="23">
        <f t="shared" si="102"/>
        <v>1176.7686950032814</v>
      </c>
      <c r="I231" s="23">
        <f t="shared" si="102"/>
        <v>6903.1903504845077</v>
      </c>
      <c r="J231" s="23">
        <f t="shared" si="102"/>
        <v>3686.196303530709</v>
      </c>
      <c r="K231" s="23">
        <f t="shared" si="102"/>
        <v>142.73065461975284</v>
      </c>
      <c r="L231" s="23">
        <f t="shared" si="102"/>
        <v>3074.2633923340459</v>
      </c>
      <c r="M231" s="23">
        <f t="shared" si="102"/>
        <v>0</v>
      </c>
      <c r="N231" s="9">
        <f t="shared" si="97"/>
        <v>0</v>
      </c>
      <c r="O231" s="9">
        <f t="shared" si="98"/>
        <v>0</v>
      </c>
      <c r="P231" s="9">
        <f t="shared" si="99"/>
        <v>0</v>
      </c>
    </row>
    <row r="232" spans="1:16" x14ac:dyDescent="0.3">
      <c r="A232" s="4">
        <v>1900</v>
      </c>
      <c r="B232" s="14">
        <v>11741.688692627495</v>
      </c>
      <c r="C232" s="23">
        <f t="shared" ref="C232:M232" si="103">$B232*C121</f>
        <v>3004.9358031116049</v>
      </c>
      <c r="D232" s="23">
        <f t="shared" si="103"/>
        <v>1778.5656749425939</v>
      </c>
      <c r="E232" s="23">
        <f t="shared" si="103"/>
        <v>396.81146532583767</v>
      </c>
      <c r="F232" s="23">
        <f t="shared" si="103"/>
        <v>7.5920560967953632</v>
      </c>
      <c r="G232" s="23">
        <f t="shared" si="103"/>
        <v>116.41152681752891</v>
      </c>
      <c r="H232" s="23">
        <f t="shared" si="103"/>
        <v>1257.7506267024319</v>
      </c>
      <c r="I232" s="23">
        <f t="shared" si="103"/>
        <v>6958.1872145732968</v>
      </c>
      <c r="J232" s="23">
        <f t="shared" si="103"/>
        <v>3802.1016932751186</v>
      </c>
      <c r="K232" s="23">
        <f t="shared" si="103"/>
        <v>157.40862974022386</v>
      </c>
      <c r="L232" s="23">
        <f t="shared" si="103"/>
        <v>2998.6768915579541</v>
      </c>
      <c r="M232" s="23">
        <f t="shared" si="103"/>
        <v>0</v>
      </c>
      <c r="N232" s="9">
        <f t="shared" si="97"/>
        <v>0</v>
      </c>
      <c r="O232" s="9">
        <f t="shared" si="98"/>
        <v>0</v>
      </c>
      <c r="P232" s="9">
        <f t="shared" si="99"/>
        <v>0</v>
      </c>
    </row>
    <row r="233" spans="1:16" x14ac:dyDescent="0.3">
      <c r="A233" s="4">
        <v>1901</v>
      </c>
      <c r="B233" s="14">
        <v>12750.585463246995</v>
      </c>
      <c r="C233" s="23">
        <f t="shared" ref="C233:M233" si="104">$B233*C122</f>
        <v>3131.9762084646472</v>
      </c>
      <c r="D233" s="23">
        <f t="shared" si="104"/>
        <v>2062.5085729627403</v>
      </c>
      <c r="E233" s="23">
        <f t="shared" si="104"/>
        <v>464.63383312387623</v>
      </c>
      <c r="F233" s="23">
        <f t="shared" si="104"/>
        <v>9.1104673161544358</v>
      </c>
      <c r="G233" s="23">
        <f t="shared" si="104"/>
        <v>114.89311559816984</v>
      </c>
      <c r="H233" s="23">
        <f t="shared" si="104"/>
        <v>1473.8711569245399</v>
      </c>
      <c r="I233" s="23">
        <f t="shared" si="104"/>
        <v>7556.1006818196074</v>
      </c>
      <c r="J233" s="23">
        <f t="shared" si="104"/>
        <v>4209.0359000633489</v>
      </c>
      <c r="K233" s="23">
        <f t="shared" si="104"/>
        <v>150.82884778966789</v>
      </c>
      <c r="L233" s="23">
        <f t="shared" si="104"/>
        <v>3196.2359339665891</v>
      </c>
      <c r="M233" s="23">
        <f t="shared" si="104"/>
        <v>0</v>
      </c>
      <c r="N233" s="9">
        <f t="shared" si="97"/>
        <v>0</v>
      </c>
      <c r="O233" s="9">
        <f t="shared" si="98"/>
        <v>0</v>
      </c>
      <c r="P233" s="9">
        <f t="shared" si="99"/>
        <v>0</v>
      </c>
    </row>
    <row r="234" spans="1:16" x14ac:dyDescent="0.3">
      <c r="A234" s="4">
        <v>1902</v>
      </c>
      <c r="B234" s="14">
        <v>11841.315969266281</v>
      </c>
      <c r="C234" s="23">
        <f t="shared" ref="C234:M234" si="105">$B234*C123</f>
        <v>2994.8130616492112</v>
      </c>
      <c r="D234" s="23">
        <f t="shared" si="105"/>
        <v>1806.9093510372968</v>
      </c>
      <c r="E234" s="23">
        <f t="shared" si="105"/>
        <v>508.16162141216967</v>
      </c>
      <c r="F234" s="23">
        <f t="shared" si="105"/>
        <v>10.628878535513509</v>
      </c>
      <c r="G234" s="23">
        <f t="shared" si="105"/>
        <v>118.43607511000766</v>
      </c>
      <c r="H234" s="23">
        <f t="shared" si="105"/>
        <v>1169.6827759796058</v>
      </c>
      <c r="I234" s="23">
        <f t="shared" si="105"/>
        <v>7039.5935565797736</v>
      </c>
      <c r="J234" s="23">
        <f t="shared" si="105"/>
        <v>3849.6785781483691</v>
      </c>
      <c r="K234" s="23">
        <f t="shared" si="105"/>
        <v>162.47000047142078</v>
      </c>
      <c r="L234" s="23">
        <f t="shared" si="105"/>
        <v>3027.4449779599831</v>
      </c>
      <c r="M234" s="23">
        <f t="shared" si="105"/>
        <v>0</v>
      </c>
      <c r="N234" s="9">
        <f t="shared" si="97"/>
        <v>0</v>
      </c>
      <c r="O234" s="9">
        <f t="shared" si="98"/>
        <v>0</v>
      </c>
      <c r="P234" s="9">
        <f t="shared" si="99"/>
        <v>0</v>
      </c>
    </row>
    <row r="235" spans="1:16" x14ac:dyDescent="0.3">
      <c r="A235" s="4">
        <v>1903</v>
      </c>
      <c r="B235" s="14">
        <v>13167.518792194249</v>
      </c>
      <c r="C235" s="23">
        <f t="shared" ref="C235:M235" si="106">$B235*C124</f>
        <v>3240.2895421122612</v>
      </c>
      <c r="D235" s="23">
        <f t="shared" si="106"/>
        <v>2091.3583861305628</v>
      </c>
      <c r="E235" s="23">
        <f t="shared" si="106"/>
        <v>546.62803896926619</v>
      </c>
      <c r="F235" s="23">
        <f t="shared" si="106"/>
        <v>13.159563901111964</v>
      </c>
      <c r="G235" s="23">
        <f t="shared" si="106"/>
        <v>124.00358291432427</v>
      </c>
      <c r="H235" s="23">
        <f t="shared" si="106"/>
        <v>1407.5672003458603</v>
      </c>
      <c r="I235" s="23">
        <f t="shared" si="106"/>
        <v>7835.8708639514252</v>
      </c>
      <c r="J235" s="23">
        <f t="shared" si="106"/>
        <v>4378.0856824853263</v>
      </c>
      <c r="K235" s="23">
        <f t="shared" si="106"/>
        <v>171.58046778757523</v>
      </c>
      <c r="L235" s="23">
        <f t="shared" si="106"/>
        <v>3286.2047136785231</v>
      </c>
      <c r="M235" s="23">
        <f t="shared" si="106"/>
        <v>0</v>
      </c>
      <c r="N235" s="9">
        <f t="shared" si="97"/>
        <v>0</v>
      </c>
      <c r="O235" s="9">
        <f t="shared" si="98"/>
        <v>0</v>
      </c>
      <c r="P235" s="9">
        <f t="shared" si="99"/>
        <v>0</v>
      </c>
    </row>
    <row r="236" spans="1:16" x14ac:dyDescent="0.3">
      <c r="A236" s="4">
        <v>1904</v>
      </c>
      <c r="B236" s="14">
        <v>13398.845140006226</v>
      </c>
      <c r="C236" s="23">
        <f t="shared" ref="C236:M236" si="107">$B236*C125</f>
        <v>3273.6945889381609</v>
      </c>
      <c r="D236" s="23">
        <f t="shared" si="107"/>
        <v>2169.8096324641151</v>
      </c>
      <c r="E236" s="23">
        <f t="shared" si="107"/>
        <v>566.87352189405374</v>
      </c>
      <c r="F236" s="23">
        <f t="shared" si="107"/>
        <v>15.184112193590726</v>
      </c>
      <c r="G236" s="23">
        <f t="shared" si="107"/>
        <v>133.11405023047871</v>
      </c>
      <c r="H236" s="23">
        <f t="shared" si="107"/>
        <v>1454.6379481459915</v>
      </c>
      <c r="I236" s="23">
        <f t="shared" si="107"/>
        <v>7955.3409186039507</v>
      </c>
      <c r="J236" s="23">
        <f t="shared" si="107"/>
        <v>4371.5059005347703</v>
      </c>
      <c r="K236" s="23">
        <f t="shared" si="107"/>
        <v>180.18479803060995</v>
      </c>
      <c r="L236" s="23">
        <f t="shared" si="107"/>
        <v>3403.6502200385708</v>
      </c>
      <c r="M236" s="23">
        <f t="shared" si="107"/>
        <v>0</v>
      </c>
      <c r="N236" s="9">
        <f t="shared" si="97"/>
        <v>0</v>
      </c>
      <c r="O236" s="9">
        <f t="shared" si="98"/>
        <v>0</v>
      </c>
      <c r="P236" s="9">
        <f t="shared" si="99"/>
        <v>0</v>
      </c>
    </row>
    <row r="237" spans="1:16" x14ac:dyDescent="0.3">
      <c r="A237" s="4">
        <v>1905</v>
      </c>
      <c r="B237" s="14">
        <v>14791.238687824347</v>
      </c>
      <c r="C237" s="23">
        <f t="shared" ref="C237:M237" si="108">$B237*C126</f>
        <v>3653.2973937779293</v>
      </c>
      <c r="D237" s="23">
        <f t="shared" si="108"/>
        <v>2270.0247729418138</v>
      </c>
      <c r="E237" s="23">
        <f t="shared" si="108"/>
        <v>623.05473701033952</v>
      </c>
      <c r="F237" s="23">
        <f t="shared" si="108"/>
        <v>20.751619997907326</v>
      </c>
      <c r="G237" s="23">
        <f t="shared" si="108"/>
        <v>120.46062340248643</v>
      </c>
      <c r="H237" s="23">
        <f t="shared" si="108"/>
        <v>1505.7577925310807</v>
      </c>
      <c r="I237" s="23">
        <f t="shared" si="108"/>
        <v>8867.9165211046056</v>
      </c>
      <c r="J237" s="23">
        <f t="shared" si="108"/>
        <v>4993.5483633988715</v>
      </c>
      <c r="K237" s="23">
        <f t="shared" si="108"/>
        <v>198.91186973603854</v>
      </c>
      <c r="L237" s="23">
        <f t="shared" si="108"/>
        <v>3675.456287969695</v>
      </c>
      <c r="M237" s="23">
        <f t="shared" si="108"/>
        <v>0</v>
      </c>
      <c r="N237" s="9">
        <f t="shared" si="97"/>
        <v>0</v>
      </c>
      <c r="O237" s="9">
        <f t="shared" si="98"/>
        <v>0</v>
      </c>
      <c r="P237" s="9">
        <f t="shared" si="99"/>
        <v>0</v>
      </c>
    </row>
    <row r="238" spans="1:16" x14ac:dyDescent="0.3">
      <c r="A238" s="4">
        <v>1906</v>
      </c>
      <c r="B238" s="14">
        <v>14624.055929081176</v>
      </c>
      <c r="C238" s="23">
        <f t="shared" ref="C238:M238" si="109">$B238*C127</f>
        <v>3552.5761162271106</v>
      </c>
      <c r="D238" s="23">
        <f t="shared" si="109"/>
        <v>2365.1785426883157</v>
      </c>
      <c r="E238" s="23">
        <f t="shared" si="109"/>
        <v>608.88289896298818</v>
      </c>
      <c r="F238" s="23">
        <f t="shared" si="109"/>
        <v>21.763894144146708</v>
      </c>
      <c r="G238" s="23">
        <f t="shared" si="109"/>
        <v>160.44545217894202</v>
      </c>
      <c r="H238" s="23">
        <f t="shared" si="109"/>
        <v>1574.0862974022386</v>
      </c>
      <c r="I238" s="23">
        <f t="shared" si="109"/>
        <v>8706.3012701657481</v>
      </c>
      <c r="J238" s="23">
        <f t="shared" si="109"/>
        <v>4931.2935034051479</v>
      </c>
      <c r="K238" s="23">
        <f t="shared" si="109"/>
        <v>198.91186973603854</v>
      </c>
      <c r="L238" s="23">
        <f t="shared" si="109"/>
        <v>3576.0958970245624</v>
      </c>
      <c r="M238" s="23">
        <f t="shared" si="109"/>
        <v>0</v>
      </c>
      <c r="N238" s="9">
        <f t="shared" si="97"/>
        <v>0</v>
      </c>
      <c r="O238" s="9">
        <f t="shared" si="98"/>
        <v>0</v>
      </c>
      <c r="P238" s="9">
        <f t="shared" si="99"/>
        <v>0</v>
      </c>
    </row>
    <row r="239" spans="1:16" x14ac:dyDescent="0.3">
      <c r="A239" s="4">
        <v>1907</v>
      </c>
      <c r="B239" s="14">
        <v>15482.147027528266</v>
      </c>
      <c r="C239" s="23">
        <f t="shared" ref="C239:M239" si="110">$B239*C128</f>
        <v>3808.6814752256746</v>
      </c>
      <c r="D239" s="23">
        <f t="shared" si="110"/>
        <v>2443.629789021868</v>
      </c>
      <c r="E239" s="23">
        <f t="shared" si="110"/>
        <v>637.73271213081057</v>
      </c>
      <c r="F239" s="23">
        <f t="shared" si="110"/>
        <v>23.788442436625477</v>
      </c>
      <c r="G239" s="23">
        <f t="shared" si="110"/>
        <v>157.91476681334356</v>
      </c>
      <c r="H239" s="23">
        <f t="shared" si="110"/>
        <v>1624.1938676410882</v>
      </c>
      <c r="I239" s="23">
        <f t="shared" si="110"/>
        <v>9229.8357632807238</v>
      </c>
      <c r="J239" s="23">
        <f t="shared" si="110"/>
        <v>5323.5497350729092</v>
      </c>
      <c r="K239" s="23">
        <f t="shared" si="110"/>
        <v>197.39345851667946</v>
      </c>
      <c r="L239" s="23">
        <f t="shared" si="110"/>
        <v>3708.8925696911351</v>
      </c>
      <c r="M239" s="23">
        <f t="shared" si="110"/>
        <v>0</v>
      </c>
      <c r="N239" s="9">
        <f t="shared" si="97"/>
        <v>0</v>
      </c>
      <c r="O239" s="9">
        <f t="shared" si="98"/>
        <v>0</v>
      </c>
      <c r="P239" s="9">
        <f t="shared" si="99"/>
        <v>0</v>
      </c>
    </row>
    <row r="240" spans="1:16" x14ac:dyDescent="0.3">
      <c r="A240" s="4">
        <v>1908</v>
      </c>
      <c r="B240" s="14">
        <v>15458.604965582799</v>
      </c>
      <c r="C240" s="23">
        <f t="shared" ref="C240:M240" si="111">$B240*C129</f>
        <v>3812.2244347375122</v>
      </c>
      <c r="D240" s="23">
        <f t="shared" si="111"/>
        <v>2463.369134873536</v>
      </c>
      <c r="E240" s="23">
        <f t="shared" si="111"/>
        <v>701.50598334389167</v>
      </c>
      <c r="F240" s="23">
        <f t="shared" si="111"/>
        <v>30.36822438718146</v>
      </c>
      <c r="G240" s="23">
        <f t="shared" si="111"/>
        <v>180.18479803060998</v>
      </c>
      <c r="H240" s="23">
        <f t="shared" si="111"/>
        <v>1551.3101291118528</v>
      </c>
      <c r="I240" s="23">
        <f t="shared" si="111"/>
        <v>9183.0113959717492</v>
      </c>
      <c r="J240" s="23">
        <f t="shared" si="111"/>
        <v>5050.2357155882764</v>
      </c>
      <c r="K240" s="23">
        <f t="shared" si="111"/>
        <v>197.39345851667949</v>
      </c>
      <c r="L240" s="23">
        <f t="shared" si="111"/>
        <v>3935.3822218667942</v>
      </c>
      <c r="M240" s="23">
        <f t="shared" si="111"/>
        <v>0</v>
      </c>
      <c r="N240" s="9">
        <f t="shared" si="97"/>
        <v>0</v>
      </c>
      <c r="O240" s="9">
        <f t="shared" si="98"/>
        <v>0</v>
      </c>
      <c r="P240" s="9">
        <f t="shared" si="99"/>
        <v>0</v>
      </c>
    </row>
    <row r="241" spans="1:16" x14ac:dyDescent="0.3">
      <c r="A241" s="4">
        <v>1909</v>
      </c>
      <c r="B241" s="14">
        <v>15912.72792861782</v>
      </c>
      <c r="C241" s="23">
        <f t="shared" ref="C241:M241" si="112">$B241*C130</f>
        <v>3819.8164908343078</v>
      </c>
      <c r="D241" s="23">
        <f t="shared" si="112"/>
        <v>2667.8485124138911</v>
      </c>
      <c r="E241" s="23">
        <f t="shared" si="112"/>
        <v>728.83738529235495</v>
      </c>
      <c r="F241" s="23">
        <f t="shared" si="112"/>
        <v>33.911183899019299</v>
      </c>
      <c r="G241" s="23">
        <f t="shared" si="112"/>
        <v>206.50392583283391</v>
      </c>
      <c r="H241" s="23">
        <f t="shared" si="112"/>
        <v>1698.5960173896829</v>
      </c>
      <c r="I241" s="23">
        <f t="shared" si="112"/>
        <v>9425.0629253696206</v>
      </c>
      <c r="J241" s="23">
        <f t="shared" si="112"/>
        <v>5272.9360277609403</v>
      </c>
      <c r="K241" s="23">
        <f t="shared" si="112"/>
        <v>196.88732144355978</v>
      </c>
      <c r="L241" s="23">
        <f t="shared" si="112"/>
        <v>3955.2395761651205</v>
      </c>
      <c r="M241" s="23">
        <f t="shared" si="112"/>
        <v>0</v>
      </c>
      <c r="N241" s="9">
        <f t="shared" si="97"/>
        <v>0</v>
      </c>
      <c r="O241" s="9">
        <f t="shared" si="98"/>
        <v>0</v>
      </c>
      <c r="P241" s="9">
        <f t="shared" si="99"/>
        <v>0</v>
      </c>
    </row>
    <row r="242" spans="1:16" x14ac:dyDescent="0.3">
      <c r="A242" s="4">
        <v>1910</v>
      </c>
      <c r="B242" s="14">
        <v>16054.32148959418</v>
      </c>
      <c r="C242" s="23">
        <f t="shared" ref="C242:M242" si="113">$B242*C131</f>
        <v>3818.8042166880687</v>
      </c>
      <c r="D242" s="23">
        <f t="shared" si="113"/>
        <v>2741.2383880162465</v>
      </c>
      <c r="E242" s="23">
        <f t="shared" si="113"/>
        <v>781.98177796992263</v>
      </c>
      <c r="F242" s="23">
        <f t="shared" si="113"/>
        <v>40.490965849575282</v>
      </c>
      <c r="G242" s="23">
        <f t="shared" si="113"/>
        <v>221.18190095330496</v>
      </c>
      <c r="H242" s="23">
        <f t="shared" si="113"/>
        <v>1697.5837432434437</v>
      </c>
      <c r="I242" s="23">
        <f t="shared" si="113"/>
        <v>9494.2788848898635</v>
      </c>
      <c r="J242" s="23">
        <f t="shared" si="113"/>
        <v>5360.4977414106479</v>
      </c>
      <c r="K242" s="23">
        <f t="shared" si="113"/>
        <v>196.38118437044011</v>
      </c>
      <c r="L242" s="23">
        <f t="shared" si="113"/>
        <v>3937.3999591087772</v>
      </c>
      <c r="M242" s="23">
        <f t="shared" si="113"/>
        <v>0</v>
      </c>
      <c r="N242" s="9">
        <f t="shared" si="97"/>
        <v>0</v>
      </c>
      <c r="O242" s="9">
        <f t="shared" si="98"/>
        <v>0</v>
      </c>
      <c r="P242" s="9">
        <f t="shared" si="99"/>
        <v>0</v>
      </c>
    </row>
    <row r="243" spans="1:16" x14ac:dyDescent="0.3">
      <c r="A243" s="4">
        <v>1911</v>
      </c>
      <c r="B243" s="14">
        <v>16327.24495491728</v>
      </c>
      <c r="C243" s="23">
        <f t="shared" ref="C243:M243" si="114">$B243*C132</f>
        <v>3859.5119012398773</v>
      </c>
      <c r="D243" s="23">
        <f t="shared" si="114"/>
        <v>2847.0678937057351</v>
      </c>
      <c r="E243" s="23">
        <f t="shared" si="114"/>
        <v>876.29176443286235</v>
      </c>
      <c r="F243" s="23">
        <f t="shared" si="114"/>
        <v>41.963222648596279</v>
      </c>
      <c r="G243" s="23">
        <f t="shared" si="114"/>
        <v>229.68286937082044</v>
      </c>
      <c r="H243" s="23">
        <f t="shared" si="114"/>
        <v>1699.1300372534561</v>
      </c>
      <c r="I243" s="23">
        <f t="shared" si="114"/>
        <v>9620.6651599716679</v>
      </c>
      <c r="J243" s="23">
        <f t="shared" si="114"/>
        <v>5435.6545111799242</v>
      </c>
      <c r="K243" s="23">
        <f t="shared" si="114"/>
        <v>205.11246388769874</v>
      </c>
      <c r="L243" s="23">
        <f t="shared" si="114"/>
        <v>3979.8981849040447</v>
      </c>
      <c r="M243" s="23">
        <f t="shared" si="114"/>
        <v>0</v>
      </c>
      <c r="N243" s="9">
        <f t="shared" si="97"/>
        <v>0</v>
      </c>
      <c r="O243" s="9">
        <f t="shared" si="98"/>
        <v>0</v>
      </c>
      <c r="P243" s="9">
        <f t="shared" si="99"/>
        <v>0</v>
      </c>
    </row>
    <row r="244" spans="1:16" x14ac:dyDescent="0.3">
      <c r="A244" s="4">
        <v>1912</v>
      </c>
      <c r="B244" s="14">
        <v>16604.808119150872</v>
      </c>
      <c r="C244" s="23">
        <f t="shared" ref="C244:M244" si="115">$B244*C133</f>
        <v>3900.6535215180388</v>
      </c>
      <c r="D244" s="23">
        <f t="shared" si="115"/>
        <v>2964.653212236371</v>
      </c>
      <c r="E244" s="23">
        <f t="shared" si="115"/>
        <v>981.97589514981564</v>
      </c>
      <c r="F244" s="23">
        <f t="shared" si="115"/>
        <v>43.489010896837726</v>
      </c>
      <c r="G244" s="23">
        <f t="shared" si="115"/>
        <v>238.51056643893583</v>
      </c>
      <c r="H244" s="23">
        <f t="shared" si="115"/>
        <v>1700.6777397507817</v>
      </c>
      <c r="I244" s="23">
        <f t="shared" si="115"/>
        <v>9739.5013853964629</v>
      </c>
      <c r="J244" s="23">
        <f t="shared" si="115"/>
        <v>5502.4143274412972</v>
      </c>
      <c r="K244" s="23">
        <f t="shared" si="115"/>
        <v>214.23194374223965</v>
      </c>
      <c r="L244" s="23">
        <f t="shared" si="115"/>
        <v>4022.8551142129254</v>
      </c>
      <c r="M244" s="23">
        <f t="shared" si="115"/>
        <v>0</v>
      </c>
      <c r="N244" s="9">
        <f t="shared" si="97"/>
        <v>0</v>
      </c>
      <c r="O244" s="9">
        <f t="shared" si="98"/>
        <v>0</v>
      </c>
      <c r="P244" s="9">
        <f t="shared" si="99"/>
        <v>0</v>
      </c>
    </row>
    <row r="245" spans="1:16" x14ac:dyDescent="0.3">
      <c r="A245" s="4">
        <v>1913</v>
      </c>
      <c r="B245" s="14">
        <v>16588.203311031721</v>
      </c>
      <c r="C245" s="23">
        <f t="shared" ref="C245:M245" si="116">$B245*C134</f>
        <v>3872.4596553460105</v>
      </c>
      <c r="D245" s="23">
        <f t="shared" si="116"/>
        <v>3040.5951164902699</v>
      </c>
      <c r="E245" s="23">
        <f t="shared" si="116"/>
        <v>1080.9297240768831</v>
      </c>
      <c r="F245" s="23">
        <f t="shared" si="116"/>
        <v>44.272572986991101</v>
      </c>
      <c r="G245" s="23">
        <f t="shared" si="116"/>
        <v>243.29387629329452</v>
      </c>
      <c r="H245" s="23">
        <f t="shared" si="116"/>
        <v>1672.0989431331013</v>
      </c>
      <c r="I245" s="23">
        <f t="shared" si="116"/>
        <v>9675.1485391954411</v>
      </c>
      <c r="J245" s="23">
        <f t="shared" si="116"/>
        <v>5461.0457377012935</v>
      </c>
      <c r="K245" s="23">
        <f t="shared" si="116"/>
        <v>219.79658483532006</v>
      </c>
      <c r="L245" s="23">
        <f t="shared" si="116"/>
        <v>3994.3062166588275</v>
      </c>
      <c r="M245" s="23">
        <f t="shared" si="116"/>
        <v>0</v>
      </c>
      <c r="N245" s="9">
        <f t="shared" si="97"/>
        <v>0</v>
      </c>
      <c r="O245" s="9">
        <f t="shared" si="98"/>
        <v>0</v>
      </c>
      <c r="P245" s="9">
        <f t="shared" si="99"/>
        <v>0</v>
      </c>
    </row>
    <row r="246" spans="1:16" x14ac:dyDescent="0.3">
      <c r="A246" s="4">
        <v>1914</v>
      </c>
      <c r="B246" s="14">
        <v>15924.675178590453</v>
      </c>
      <c r="C246" s="23">
        <f t="shared" ref="C246:M246" si="117">$B246*C135</f>
        <v>3694.3851762385088</v>
      </c>
      <c r="D246" s="23">
        <f t="shared" si="117"/>
        <v>3005.0199687520476</v>
      </c>
      <c r="E246" s="23">
        <f t="shared" si="117"/>
        <v>1143.4043408846287</v>
      </c>
      <c r="F246" s="23">
        <f t="shared" si="117"/>
        <v>43.310753524215961</v>
      </c>
      <c r="G246" s="23">
        <f t="shared" si="117"/>
        <v>238.4846751083214</v>
      </c>
      <c r="H246" s="23">
        <f t="shared" si="117"/>
        <v>1579.820199234882</v>
      </c>
      <c r="I246" s="23">
        <f t="shared" si="117"/>
        <v>9225.2700335998961</v>
      </c>
      <c r="J246" s="23">
        <f t="shared" si="117"/>
        <v>5197.4351382485411</v>
      </c>
      <c r="K246" s="23">
        <f t="shared" si="117"/>
        <v>216.70223818076008</v>
      </c>
      <c r="L246" s="23">
        <f t="shared" si="117"/>
        <v>3811.1326571705945</v>
      </c>
      <c r="M246" s="23">
        <f t="shared" si="117"/>
        <v>0</v>
      </c>
      <c r="N246" s="9">
        <f t="shared" si="97"/>
        <v>0</v>
      </c>
      <c r="O246" s="9">
        <f t="shared" si="98"/>
        <v>0</v>
      </c>
      <c r="P246" s="9">
        <f t="shared" si="99"/>
        <v>0</v>
      </c>
    </row>
    <row r="247" spans="1:16" x14ac:dyDescent="0.3">
      <c r="A247" s="4">
        <v>1915</v>
      </c>
      <c r="B247" s="14">
        <v>15367.311547339787</v>
      </c>
      <c r="C247" s="23">
        <f t="shared" ref="C247:M247" si="118">$B247*C136</f>
        <v>3542.8561933078931</v>
      </c>
      <c r="D247" s="23">
        <f t="shared" si="118"/>
        <v>2993.7760468649799</v>
      </c>
      <c r="E247" s="23">
        <f t="shared" si="118"/>
        <v>1215.7892362394823</v>
      </c>
      <c r="F247" s="23">
        <f t="shared" si="118"/>
        <v>42.590505737322779</v>
      </c>
      <c r="G247" s="23">
        <f t="shared" si="118"/>
        <v>234.98809250667827</v>
      </c>
      <c r="H247" s="23">
        <f t="shared" si="118"/>
        <v>1500.4082123814967</v>
      </c>
      <c r="I247" s="23">
        <f t="shared" si="118"/>
        <v>8830.6793071669144</v>
      </c>
      <c r="J247" s="23">
        <f t="shared" si="118"/>
        <v>4960.6165209442534</v>
      </c>
      <c r="K247" s="23">
        <f t="shared" si="118"/>
        <v>214.76422243891747</v>
      </c>
      <c r="L247" s="23">
        <f t="shared" si="118"/>
        <v>3655.2985637837437</v>
      </c>
      <c r="M247" s="23">
        <f t="shared" si="118"/>
        <v>0</v>
      </c>
      <c r="N247" s="9">
        <f t="shared" si="97"/>
        <v>0</v>
      </c>
      <c r="O247" s="9">
        <f t="shared" si="98"/>
        <v>0</v>
      </c>
      <c r="P247" s="9">
        <f t="shared" si="99"/>
        <v>0</v>
      </c>
    </row>
    <row r="248" spans="1:16" x14ac:dyDescent="0.3">
      <c r="A248" s="4">
        <v>1916</v>
      </c>
      <c r="B248" s="14">
        <v>14675.782527709496</v>
      </c>
      <c r="C248" s="23">
        <f t="shared" ref="C248:M248" si="119">$B248*C137</f>
        <v>3362.3346339426548</v>
      </c>
      <c r="D248" s="23">
        <f t="shared" si="119"/>
        <v>2960.1729852413137</v>
      </c>
      <c r="E248" s="23">
        <f t="shared" si="119"/>
        <v>1279.3601228972545</v>
      </c>
      <c r="F248" s="23">
        <f t="shared" si="119"/>
        <v>41.448222700941457</v>
      </c>
      <c r="G248" s="23">
        <f t="shared" si="119"/>
        <v>229.1433686291827</v>
      </c>
      <c r="H248" s="23">
        <f t="shared" si="119"/>
        <v>1410.2212710139349</v>
      </c>
      <c r="I248" s="23">
        <f t="shared" si="119"/>
        <v>8353.2749085255273</v>
      </c>
      <c r="J248" s="23">
        <f t="shared" si="119"/>
        <v>4673.1305142613965</v>
      </c>
      <c r="K248" s="23">
        <f t="shared" si="119"/>
        <v>210.63790627138019</v>
      </c>
      <c r="L248" s="23">
        <f t="shared" si="119"/>
        <v>3469.5064879927504</v>
      </c>
      <c r="M248" s="23">
        <f t="shared" si="119"/>
        <v>0</v>
      </c>
      <c r="N248" s="9">
        <f t="shared" si="97"/>
        <v>0</v>
      </c>
      <c r="O248" s="9">
        <f t="shared" si="98"/>
        <v>0</v>
      </c>
      <c r="P248" s="9">
        <f t="shared" si="99"/>
        <v>0</v>
      </c>
    </row>
    <row r="249" spans="1:16" x14ac:dyDescent="0.3">
      <c r="A249" s="4">
        <v>1917</v>
      </c>
      <c r="B249" s="14">
        <v>15556.329479372067</v>
      </c>
      <c r="C249" s="23">
        <f t="shared" ref="C249:M249" si="120">$B249*C138</f>
        <v>3541.8554879705512</v>
      </c>
      <c r="D249" s="23">
        <f t="shared" si="120"/>
        <v>3258.2411995372522</v>
      </c>
      <c r="E249" s="23">
        <f t="shared" si="120"/>
        <v>1494.2725525050423</v>
      </c>
      <c r="F249" s="23">
        <f t="shared" si="120"/>
        <v>44.771487328374086</v>
      </c>
      <c r="G249" s="23">
        <f t="shared" si="120"/>
        <v>248.01116046592216</v>
      </c>
      <c r="H249" s="23">
        <f t="shared" si="120"/>
        <v>1471.1859992379134</v>
      </c>
      <c r="I249" s="23">
        <f t="shared" si="120"/>
        <v>8756.2327918642659</v>
      </c>
      <c r="J249" s="23">
        <f t="shared" si="120"/>
        <v>4871.6949119356395</v>
      </c>
      <c r="K249" s="23">
        <f t="shared" si="120"/>
        <v>229.30504942336674</v>
      </c>
      <c r="L249" s="23">
        <f t="shared" si="120"/>
        <v>3655.2328305052588</v>
      </c>
      <c r="M249" s="23">
        <f t="shared" si="120"/>
        <v>0</v>
      </c>
      <c r="N249" s="9">
        <f t="shared" si="97"/>
        <v>0</v>
      </c>
      <c r="O249" s="9">
        <f t="shared" si="98"/>
        <v>0</v>
      </c>
      <c r="P249" s="9">
        <f t="shared" si="99"/>
        <v>0</v>
      </c>
    </row>
    <row r="250" spans="1:16" x14ac:dyDescent="0.3">
      <c r="A250" s="4">
        <v>1918</v>
      </c>
      <c r="B250" s="14">
        <v>16023.01936375323</v>
      </c>
      <c r="C250" s="23">
        <f t="shared" ref="C250:M250" si="121">$B250*C139</f>
        <v>3625.3680269855354</v>
      </c>
      <c r="D250" s="23">
        <f t="shared" si="121"/>
        <v>3495.0687921866584</v>
      </c>
      <c r="E250" s="23">
        <f t="shared" si="121"/>
        <v>1695.8919864408433</v>
      </c>
      <c r="F250" s="23">
        <f t="shared" si="121"/>
        <v>46.99249358900461</v>
      </c>
      <c r="G250" s="23">
        <f t="shared" si="121"/>
        <v>260.83538946263337</v>
      </c>
      <c r="H250" s="23">
        <f t="shared" si="121"/>
        <v>1491.3489226941772</v>
      </c>
      <c r="I250" s="23">
        <f t="shared" si="121"/>
        <v>8902.5825445810351</v>
      </c>
      <c r="J250" s="23">
        <f t="shared" si="121"/>
        <v>4918.1074071157063</v>
      </c>
      <c r="K250" s="23">
        <f t="shared" si="121"/>
        <v>242.56161004136703</v>
      </c>
      <c r="L250" s="23">
        <f t="shared" si="121"/>
        <v>3741.9135274239625</v>
      </c>
      <c r="M250" s="23">
        <f t="shared" si="121"/>
        <v>0</v>
      </c>
      <c r="N250" s="9">
        <f t="shared" si="97"/>
        <v>0</v>
      </c>
      <c r="O250" s="9">
        <f t="shared" si="98"/>
        <v>0</v>
      </c>
      <c r="P250" s="9">
        <f t="shared" si="99"/>
        <v>0</v>
      </c>
    </row>
    <row r="251" spans="1:16" x14ac:dyDescent="0.3">
      <c r="A251" s="4">
        <v>1919</v>
      </c>
      <c r="B251" s="14">
        <v>16423.59484784706</v>
      </c>
      <c r="C251" s="23">
        <f t="shared" ref="C251:M251" si="122">$B251*C140</f>
        <v>3692.8358541732323</v>
      </c>
      <c r="D251" s="23">
        <f t="shared" si="122"/>
        <v>3741.8970011283859</v>
      </c>
      <c r="E251" s="23">
        <f t="shared" si="122"/>
        <v>1915.3722785758785</v>
      </c>
      <c r="F251" s="23">
        <f t="shared" si="122"/>
        <v>49.084243317755991</v>
      </c>
      <c r="G251" s="23">
        <f t="shared" si="122"/>
        <v>272.99107343105021</v>
      </c>
      <c r="H251" s="23">
        <f t="shared" si="122"/>
        <v>1504.449405803701</v>
      </c>
      <c r="I251" s="23">
        <f t="shared" si="122"/>
        <v>8988.8619925454404</v>
      </c>
      <c r="J251" s="23">
        <f t="shared" si="122"/>
        <v>4921.4685959468206</v>
      </c>
      <c r="K251" s="23">
        <f t="shared" si="122"/>
        <v>255.33900151302362</v>
      </c>
      <c r="L251" s="23">
        <f t="shared" si="122"/>
        <v>3812.0543950855972</v>
      </c>
      <c r="M251" s="23">
        <f t="shared" si="122"/>
        <v>0</v>
      </c>
      <c r="N251" s="9">
        <f t="shared" si="97"/>
        <v>0</v>
      </c>
      <c r="O251" s="9">
        <f t="shared" si="98"/>
        <v>0</v>
      </c>
      <c r="P251" s="9">
        <f t="shared" si="99"/>
        <v>0</v>
      </c>
    </row>
    <row r="252" spans="1:16" x14ac:dyDescent="0.3">
      <c r="A252" s="4">
        <v>1920</v>
      </c>
      <c r="B252" s="14">
        <v>16998.420667521706</v>
      </c>
      <c r="C252" s="23">
        <f t="shared" ref="C252:M252" si="123">$B252*C141</f>
        <v>3798.2573916162487</v>
      </c>
      <c r="D252" s="23">
        <f t="shared" si="123"/>
        <v>4057.1038328869076</v>
      </c>
      <c r="E252" s="23">
        <f t="shared" si="123"/>
        <v>2184.3623956549181</v>
      </c>
      <c r="F252" s="23">
        <f t="shared" si="123"/>
        <v>51.769288254131723</v>
      </c>
      <c r="G252" s="23">
        <f t="shared" si="123"/>
        <v>288.50069376574362</v>
      </c>
      <c r="H252" s="23">
        <f t="shared" si="123"/>
        <v>1532.4714552121141</v>
      </c>
      <c r="I252" s="23">
        <f t="shared" si="123"/>
        <v>9143.0594430185502</v>
      </c>
      <c r="J252" s="23">
        <f t="shared" si="123"/>
        <v>4950.249708882945</v>
      </c>
      <c r="K252" s="23">
        <f t="shared" si="123"/>
        <v>271.41180249738954</v>
      </c>
      <c r="L252" s="23">
        <f t="shared" si="123"/>
        <v>3921.3979316382147</v>
      </c>
      <c r="M252" s="23">
        <f t="shared" si="123"/>
        <v>0</v>
      </c>
      <c r="N252" s="9">
        <f t="shared" si="97"/>
        <v>0</v>
      </c>
      <c r="O252" s="9">
        <f t="shared" si="98"/>
        <v>0</v>
      </c>
      <c r="P252" s="9">
        <f t="shared" si="99"/>
        <v>0</v>
      </c>
    </row>
    <row r="253" spans="1:16" x14ac:dyDescent="0.3">
      <c r="A253" s="4">
        <v>1921</v>
      </c>
      <c r="B253" s="14">
        <v>17117.409612194355</v>
      </c>
      <c r="C253" s="23">
        <f t="shared" ref="C253:M253" si="124">$B253*C142</f>
        <v>3824.845193357562</v>
      </c>
      <c r="D253" s="23">
        <f t="shared" si="124"/>
        <v>4085.503559717115</v>
      </c>
      <c r="E253" s="23">
        <f t="shared" si="124"/>
        <v>2199.6529324245021</v>
      </c>
      <c r="F253" s="23">
        <f t="shared" si="124"/>
        <v>52.131673271910657</v>
      </c>
      <c r="G253" s="23">
        <f t="shared" si="124"/>
        <v>290.52019862210403</v>
      </c>
      <c r="H253" s="23">
        <f t="shared" si="124"/>
        <v>1543.198755398598</v>
      </c>
      <c r="I253" s="23">
        <f t="shared" si="124"/>
        <v>9207.0608591196778</v>
      </c>
      <c r="J253" s="23">
        <f t="shared" si="124"/>
        <v>4984.9014568451275</v>
      </c>
      <c r="K253" s="23">
        <f t="shared" si="124"/>
        <v>273.31168511487141</v>
      </c>
      <c r="L253" s="23">
        <f t="shared" si="124"/>
        <v>3948.8477171596796</v>
      </c>
      <c r="M253" s="23">
        <f t="shared" si="124"/>
        <v>0</v>
      </c>
      <c r="N253" s="9">
        <f t="shared" si="97"/>
        <v>0</v>
      </c>
      <c r="O253" s="9">
        <f t="shared" si="98"/>
        <v>0</v>
      </c>
      <c r="P253" s="9">
        <f t="shared" si="99"/>
        <v>0</v>
      </c>
    </row>
    <row r="254" spans="1:16" x14ac:dyDescent="0.3">
      <c r="A254" s="4">
        <v>1922</v>
      </c>
      <c r="B254" s="14">
        <v>17516.471177041003</v>
      </c>
      <c r="C254" s="23">
        <f t="shared" ref="C254:M254" si="125">$B254*C143</f>
        <v>3827.9320247330415</v>
      </c>
      <c r="D254" s="23">
        <f t="shared" si="125"/>
        <v>4209.5611066646443</v>
      </c>
      <c r="E254" s="23">
        <f t="shared" si="125"/>
        <v>2259.4061296321961</v>
      </c>
      <c r="F254" s="23">
        <f t="shared" si="125"/>
        <v>64.279699476543215</v>
      </c>
      <c r="G254" s="23">
        <f t="shared" si="125"/>
        <v>332.53356343377072</v>
      </c>
      <c r="H254" s="23">
        <f t="shared" si="125"/>
        <v>1553.3417141221348</v>
      </c>
      <c r="I254" s="23">
        <f t="shared" si="125"/>
        <v>9478.9780456433164</v>
      </c>
      <c r="J254" s="23">
        <f t="shared" si="125"/>
        <v>4993.5709845320898</v>
      </c>
      <c r="K254" s="23">
        <f t="shared" si="125"/>
        <v>272.80911825084087</v>
      </c>
      <c r="L254" s="23">
        <f t="shared" si="125"/>
        <v>4212.5979428603869</v>
      </c>
      <c r="M254" s="23">
        <f t="shared" si="125"/>
        <v>0</v>
      </c>
      <c r="N254" s="9">
        <f t="shared" si="97"/>
        <v>0</v>
      </c>
      <c r="O254" s="9">
        <f t="shared" si="98"/>
        <v>0</v>
      </c>
      <c r="P254" s="9">
        <f t="shared" si="99"/>
        <v>0</v>
      </c>
    </row>
    <row r="255" spans="1:16" x14ac:dyDescent="0.3">
      <c r="A255" s="4">
        <v>1923</v>
      </c>
      <c r="B255" s="14">
        <v>18118.273587703054</v>
      </c>
      <c r="C255" s="23">
        <f t="shared" ref="C255:M255" si="126">$B255*C144</f>
        <v>3829.4510144582314</v>
      </c>
      <c r="D255" s="23">
        <f t="shared" si="126"/>
        <v>4441.3735992427937</v>
      </c>
      <c r="E255" s="23">
        <f t="shared" si="126"/>
        <v>2409.2237415835552</v>
      </c>
      <c r="F255" s="23">
        <f t="shared" si="126"/>
        <v>80.476171199954891</v>
      </c>
      <c r="G255" s="23">
        <f t="shared" si="126"/>
        <v>391.75192772808236</v>
      </c>
      <c r="H255" s="23">
        <f t="shared" si="126"/>
        <v>1559.9217587312014</v>
      </c>
      <c r="I255" s="23">
        <f t="shared" si="126"/>
        <v>9847.448974002029</v>
      </c>
      <c r="J255" s="23">
        <f t="shared" si="126"/>
        <v>5173.2512316650245</v>
      </c>
      <c r="K255" s="23">
        <f t="shared" si="126"/>
        <v>293.05473663379803</v>
      </c>
      <c r="L255" s="23">
        <f t="shared" si="126"/>
        <v>4381.1430057032048</v>
      </c>
      <c r="M255" s="23">
        <f t="shared" si="126"/>
        <v>0</v>
      </c>
      <c r="N255" s="9">
        <f t="shared" si="97"/>
        <v>0</v>
      </c>
      <c r="O255" s="9">
        <f t="shared" si="98"/>
        <v>0</v>
      </c>
      <c r="P255" s="9">
        <f t="shared" si="99"/>
        <v>0</v>
      </c>
    </row>
    <row r="256" spans="1:16" x14ac:dyDescent="0.3">
      <c r="A256" s="4">
        <v>1924</v>
      </c>
      <c r="B256" s="14">
        <v>17825.313065499799</v>
      </c>
      <c r="C256" s="23">
        <f t="shared" ref="C256:M256" si="127">$B256*C145</f>
        <v>3834.1736100788216</v>
      </c>
      <c r="D256" s="23">
        <f t="shared" si="127"/>
        <v>4264.467717362556</v>
      </c>
      <c r="E256" s="23">
        <f t="shared" si="127"/>
        <v>2261.322090866398</v>
      </c>
      <c r="F256" s="23">
        <f t="shared" si="127"/>
        <v>97.702073771483043</v>
      </c>
      <c r="G256" s="23">
        <f t="shared" si="127"/>
        <v>408.52628773879184</v>
      </c>
      <c r="H256" s="23">
        <f t="shared" si="127"/>
        <v>1496.9172649858829</v>
      </c>
      <c r="I256" s="23">
        <f t="shared" si="127"/>
        <v>9726.6717380584214</v>
      </c>
      <c r="J256" s="23">
        <f t="shared" si="127"/>
        <v>4973.1874234769402</v>
      </c>
      <c r="K256" s="23">
        <f t="shared" si="127"/>
        <v>308.7993005212677</v>
      </c>
      <c r="L256" s="23">
        <f t="shared" si="127"/>
        <v>4444.6850140602137</v>
      </c>
      <c r="M256" s="23">
        <f t="shared" si="127"/>
        <v>0</v>
      </c>
      <c r="N256" s="9">
        <f t="shared" si="97"/>
        <v>0</v>
      </c>
      <c r="O256" s="9">
        <f t="shared" si="98"/>
        <v>0</v>
      </c>
      <c r="P256" s="9">
        <f t="shared" si="99"/>
        <v>0</v>
      </c>
    </row>
    <row r="257" spans="1:16" x14ac:dyDescent="0.3">
      <c r="A257" s="4">
        <v>1925</v>
      </c>
      <c r="B257" s="14">
        <v>18930.58857660343</v>
      </c>
      <c r="C257" s="23">
        <f t="shared" ref="C257:M257" si="128">$B257*C146</f>
        <v>3846.6518684077341</v>
      </c>
      <c r="D257" s="23">
        <f t="shared" si="128"/>
        <v>4640.2768854686983</v>
      </c>
      <c r="E257" s="23">
        <f t="shared" si="128"/>
        <v>2138.9408941961951</v>
      </c>
      <c r="F257" s="23">
        <f t="shared" si="128"/>
        <v>108.81975680363983</v>
      </c>
      <c r="G257" s="23">
        <f t="shared" si="128"/>
        <v>464.12891622761737</v>
      </c>
      <c r="H257" s="23">
        <f t="shared" si="128"/>
        <v>1928.3873182412456</v>
      </c>
      <c r="I257" s="23">
        <f t="shared" si="128"/>
        <v>10443.659822726997</v>
      </c>
      <c r="J257" s="23">
        <f t="shared" si="128"/>
        <v>5643.9493400808733</v>
      </c>
      <c r="K257" s="23">
        <f t="shared" si="128"/>
        <v>346.19866815669604</v>
      </c>
      <c r="L257" s="23">
        <f t="shared" si="128"/>
        <v>4453.5118144894277</v>
      </c>
      <c r="M257" s="23">
        <f t="shared" si="128"/>
        <v>0</v>
      </c>
      <c r="N257" s="9">
        <f t="shared" si="97"/>
        <v>0</v>
      </c>
      <c r="O257" s="9">
        <f t="shared" si="98"/>
        <v>0</v>
      </c>
      <c r="P257" s="9">
        <f t="shared" si="99"/>
        <v>0</v>
      </c>
    </row>
    <row r="258" spans="1:16" x14ac:dyDescent="0.3">
      <c r="A258" s="4">
        <v>1926</v>
      </c>
      <c r="B258" s="14">
        <v>20066.275214579371</v>
      </c>
      <c r="C258" s="23">
        <f t="shared" ref="C258:M258" si="129">$B258*C147</f>
        <v>4155.884220019957</v>
      </c>
      <c r="D258" s="23">
        <f t="shared" si="129"/>
        <v>4800.1955842978041</v>
      </c>
      <c r="E258" s="23">
        <f t="shared" si="129"/>
        <v>2078.1951781027819</v>
      </c>
      <c r="F258" s="23">
        <f t="shared" si="129"/>
        <v>125.01563784495548</v>
      </c>
      <c r="G258" s="23">
        <f t="shared" si="129"/>
        <v>442.36302622061169</v>
      </c>
      <c r="H258" s="23">
        <f t="shared" si="129"/>
        <v>2154.621742129455</v>
      </c>
      <c r="I258" s="23">
        <f t="shared" si="129"/>
        <v>11110.195410261609</v>
      </c>
      <c r="J258" s="23">
        <f t="shared" si="129"/>
        <v>6251.2880284333805</v>
      </c>
      <c r="K258" s="23">
        <f t="shared" si="129"/>
        <v>347.71555951208262</v>
      </c>
      <c r="L258" s="23">
        <f t="shared" si="129"/>
        <v>4511.1918223161465</v>
      </c>
      <c r="M258" s="23">
        <f t="shared" si="129"/>
        <v>0</v>
      </c>
      <c r="N258" s="9">
        <f t="shared" si="97"/>
        <v>0</v>
      </c>
      <c r="O258" s="9">
        <f t="shared" si="98"/>
        <v>0</v>
      </c>
      <c r="P258" s="9">
        <f t="shared" si="99"/>
        <v>0</v>
      </c>
    </row>
    <row r="259" spans="1:16" x14ac:dyDescent="0.3">
      <c r="A259" s="4">
        <v>1927</v>
      </c>
      <c r="B259" s="14">
        <v>19183.676732462991</v>
      </c>
      <c r="C259" s="23">
        <f t="shared" ref="C259:M259" si="130">$B259*C148</f>
        <v>4033.4209245157926</v>
      </c>
      <c r="D259" s="23">
        <f t="shared" si="130"/>
        <v>4547.6580507936251</v>
      </c>
      <c r="E259" s="23">
        <f t="shared" si="130"/>
        <v>1798.3115252609628</v>
      </c>
      <c r="F259" s="23">
        <f t="shared" si="130"/>
        <v>139.18819854961012</v>
      </c>
      <c r="G259" s="23">
        <f t="shared" si="130"/>
        <v>428.69965153279918</v>
      </c>
      <c r="H259" s="23">
        <f t="shared" si="130"/>
        <v>2181.4586754502529</v>
      </c>
      <c r="I259" s="23">
        <f t="shared" si="130"/>
        <v>10602.597757153573</v>
      </c>
      <c r="J259" s="23">
        <f t="shared" si="130"/>
        <v>5829.2017552576717</v>
      </c>
      <c r="K259" s="23">
        <f t="shared" si="130"/>
        <v>360.87703842135278</v>
      </c>
      <c r="L259" s="23">
        <f t="shared" si="130"/>
        <v>4412.5189634745493</v>
      </c>
      <c r="M259" s="23">
        <f t="shared" si="130"/>
        <v>0</v>
      </c>
      <c r="N259" s="9">
        <f t="shared" si="97"/>
        <v>0</v>
      </c>
      <c r="O259" s="9">
        <f t="shared" si="98"/>
        <v>0</v>
      </c>
      <c r="P259" s="9">
        <f t="shared" si="99"/>
        <v>0</v>
      </c>
    </row>
    <row r="260" spans="1:16" x14ac:dyDescent="0.3">
      <c r="A260" s="4">
        <v>1928</v>
      </c>
      <c r="B260" s="14">
        <v>19302.618028674693</v>
      </c>
      <c r="C260" s="23">
        <f t="shared" ref="C260:M260" si="131">$B260*C149</f>
        <v>4235.3700517594416</v>
      </c>
      <c r="D260" s="23">
        <f t="shared" si="131"/>
        <v>4471.7369033573932</v>
      </c>
      <c r="E260" s="23">
        <f t="shared" si="131"/>
        <v>1712.2677921967245</v>
      </c>
      <c r="F260" s="23">
        <f t="shared" si="131"/>
        <v>134.63293902581398</v>
      </c>
      <c r="G260" s="23">
        <f t="shared" si="131"/>
        <v>499.55906322736246</v>
      </c>
      <c r="H260" s="23">
        <f t="shared" si="131"/>
        <v>2125.2771089074922</v>
      </c>
      <c r="I260" s="23">
        <f t="shared" si="131"/>
        <v>10595.511073557858</v>
      </c>
      <c r="J260" s="23">
        <f t="shared" si="131"/>
        <v>5904.6160401321276</v>
      </c>
      <c r="K260" s="23">
        <f t="shared" si="131"/>
        <v>377.07345704598276</v>
      </c>
      <c r="L260" s="23">
        <f t="shared" si="131"/>
        <v>4313.8215763797471</v>
      </c>
      <c r="M260" s="23">
        <f t="shared" si="131"/>
        <v>0</v>
      </c>
      <c r="N260" s="9">
        <f t="shared" si="97"/>
        <v>0</v>
      </c>
      <c r="O260" s="9">
        <f t="shared" si="98"/>
        <v>0</v>
      </c>
      <c r="P260" s="9">
        <f t="shared" si="99"/>
        <v>0</v>
      </c>
    </row>
    <row r="261" spans="1:16" x14ac:dyDescent="0.3">
      <c r="A261" s="4">
        <v>1929</v>
      </c>
      <c r="B261" s="14">
        <v>18555.855913254629</v>
      </c>
      <c r="C261" s="23">
        <f t="shared" ref="C261:M261" si="132">$B261*C150</f>
        <v>3645.1714114685465</v>
      </c>
      <c r="D261" s="23">
        <f t="shared" si="132"/>
        <v>4560.2602634450996</v>
      </c>
      <c r="E261" s="23">
        <f t="shared" si="132"/>
        <v>1729.9633274645225</v>
      </c>
      <c r="F261" s="23">
        <f t="shared" si="132"/>
        <v>128.05170329096669</v>
      </c>
      <c r="G261" s="23">
        <f t="shared" si="132"/>
        <v>456.53215955909866</v>
      </c>
      <c r="H261" s="23">
        <f t="shared" si="132"/>
        <v>2245.713073130511</v>
      </c>
      <c r="I261" s="23">
        <f t="shared" si="132"/>
        <v>10350.424238340984</v>
      </c>
      <c r="J261" s="23">
        <f t="shared" si="132"/>
        <v>5773.9677120290444</v>
      </c>
      <c r="K261" s="23">
        <f t="shared" si="132"/>
        <v>476.77748814265072</v>
      </c>
      <c r="L261" s="23">
        <f t="shared" si="132"/>
        <v>4099.6790381692899</v>
      </c>
      <c r="M261" s="23">
        <f t="shared" si="132"/>
        <v>0</v>
      </c>
      <c r="N261" s="9">
        <f t="shared" si="97"/>
        <v>0</v>
      </c>
      <c r="O261" s="9">
        <f t="shared" si="98"/>
        <v>0</v>
      </c>
      <c r="P261" s="9">
        <f t="shared" si="99"/>
        <v>0</v>
      </c>
    </row>
    <row r="262" spans="1:16" x14ac:dyDescent="0.3">
      <c r="A262" s="4">
        <v>1930</v>
      </c>
      <c r="B262" s="14">
        <v>17392.799261093609</v>
      </c>
      <c r="C262" s="23">
        <f t="shared" ref="C262:M262" si="133">$B262*C151</f>
        <v>3264.566268014602</v>
      </c>
      <c r="D262" s="23">
        <f t="shared" si="133"/>
        <v>4415.5156778541686</v>
      </c>
      <c r="E262" s="23">
        <f t="shared" si="133"/>
        <v>1610.5193588872035</v>
      </c>
      <c r="F262" s="23">
        <f t="shared" si="133"/>
        <v>127.54584488987282</v>
      </c>
      <c r="G262" s="23">
        <f t="shared" si="133"/>
        <v>442.86751697872506</v>
      </c>
      <c r="H262" s="23">
        <f t="shared" si="133"/>
        <v>2234.5829570983669</v>
      </c>
      <c r="I262" s="23">
        <f t="shared" si="133"/>
        <v>9712.7173152248397</v>
      </c>
      <c r="J262" s="23">
        <f t="shared" si="133"/>
        <v>5479.916121518464</v>
      </c>
      <c r="K262" s="23">
        <f t="shared" si="133"/>
        <v>472.2233066756005</v>
      </c>
      <c r="L262" s="23">
        <f t="shared" si="133"/>
        <v>3760.577887030774</v>
      </c>
      <c r="M262" s="23">
        <f t="shared" si="133"/>
        <v>0</v>
      </c>
      <c r="N262" s="9">
        <f t="shared" si="97"/>
        <v>0</v>
      </c>
      <c r="O262" s="9">
        <f t="shared" si="98"/>
        <v>0</v>
      </c>
      <c r="P262" s="9">
        <f t="shared" si="99"/>
        <v>0</v>
      </c>
    </row>
    <row r="263" spans="1:16" x14ac:dyDescent="0.3">
      <c r="A263" s="4">
        <v>1931</v>
      </c>
      <c r="B263" s="14">
        <v>17969.259066028735</v>
      </c>
      <c r="C263" s="23">
        <f t="shared" ref="C263:M263" si="134">$B263*C152</f>
        <v>3914.4367973598355</v>
      </c>
      <c r="D263" s="23">
        <f t="shared" si="134"/>
        <v>4005.5408345365577</v>
      </c>
      <c r="E263" s="23">
        <f t="shared" si="134"/>
        <v>1371.6218930495415</v>
      </c>
      <c r="F263" s="23">
        <f t="shared" si="134"/>
        <v>128.05178558728193</v>
      </c>
      <c r="G263" s="23">
        <f t="shared" si="134"/>
        <v>382.63695614223371</v>
      </c>
      <c r="H263" s="23">
        <f t="shared" si="134"/>
        <v>2123.2301997575005</v>
      </c>
      <c r="I263" s="23">
        <f t="shared" si="134"/>
        <v>10049.281434132341</v>
      </c>
      <c r="J263" s="23">
        <f t="shared" si="134"/>
        <v>5920.244015867338</v>
      </c>
      <c r="K263" s="23">
        <f t="shared" si="134"/>
        <v>444.8913815463273</v>
      </c>
      <c r="L263" s="23">
        <f t="shared" si="134"/>
        <v>3684.146036718676</v>
      </c>
      <c r="M263" s="23">
        <f t="shared" si="134"/>
        <v>0</v>
      </c>
      <c r="N263" s="9">
        <f t="shared" si="97"/>
        <v>0</v>
      </c>
      <c r="O263" s="9">
        <f t="shared" si="98"/>
        <v>0</v>
      </c>
      <c r="P263" s="9">
        <f t="shared" si="99"/>
        <v>0</v>
      </c>
    </row>
    <row r="264" spans="1:16" x14ac:dyDescent="0.3">
      <c r="A264" s="4">
        <v>1932</v>
      </c>
      <c r="B264" s="14">
        <v>15289.025084349125</v>
      </c>
      <c r="C264" s="23">
        <f t="shared" ref="C264:M264" si="135">$B264*C153</f>
        <v>3685.2183811416553</v>
      </c>
      <c r="D264" s="23">
        <f t="shared" si="135"/>
        <v>3130.9931198657164</v>
      </c>
      <c r="E264" s="23">
        <f t="shared" si="135"/>
        <v>1104.4013882229215</v>
      </c>
      <c r="F264" s="23">
        <f t="shared" si="135"/>
        <v>134.12757464668846</v>
      </c>
      <c r="G264" s="23">
        <f t="shared" si="135"/>
        <v>336.5842910945201</v>
      </c>
      <c r="H264" s="23">
        <f t="shared" si="135"/>
        <v>1555.8798659015861</v>
      </c>
      <c r="I264" s="23">
        <f t="shared" si="135"/>
        <v>8472.8135833417546</v>
      </c>
      <c r="J264" s="23">
        <f t="shared" si="135"/>
        <v>4679.280858900509</v>
      </c>
      <c r="K264" s="23">
        <f t="shared" si="135"/>
        <v>402.88886573118492</v>
      </c>
      <c r="L264" s="23">
        <f t="shared" si="135"/>
        <v>3390.6438587100602</v>
      </c>
      <c r="M264" s="23">
        <f t="shared" si="135"/>
        <v>0</v>
      </c>
      <c r="N264" s="9">
        <f t="shared" si="97"/>
        <v>0</v>
      </c>
      <c r="O264" s="9">
        <f t="shared" si="98"/>
        <v>0</v>
      </c>
      <c r="P264" s="9">
        <f t="shared" si="99"/>
        <v>0</v>
      </c>
    </row>
    <row r="265" spans="1:16" x14ac:dyDescent="0.3">
      <c r="A265" s="4">
        <v>1933</v>
      </c>
      <c r="B265" s="14">
        <v>17016.377090696347</v>
      </c>
      <c r="C265" s="23">
        <f t="shared" ref="C265:M265" si="136">$B265*C154</f>
        <v>3953.9541294622209</v>
      </c>
      <c r="D265" s="23">
        <f t="shared" si="136"/>
        <v>3802.1125730312601</v>
      </c>
      <c r="E265" s="23">
        <f t="shared" si="136"/>
        <v>1180.3150319900026</v>
      </c>
      <c r="F265" s="23">
        <f t="shared" si="136"/>
        <v>123.49779923051483</v>
      </c>
      <c r="G265" s="23">
        <f t="shared" si="136"/>
        <v>431.23002026392885</v>
      </c>
      <c r="H265" s="23">
        <f t="shared" si="136"/>
        <v>2067.069721546814</v>
      </c>
      <c r="I265" s="23">
        <f t="shared" si="136"/>
        <v>9260.3103882028663</v>
      </c>
      <c r="J265" s="23">
        <f t="shared" si="136"/>
        <v>5396.9550540777855</v>
      </c>
      <c r="K265" s="23">
        <f t="shared" si="136"/>
        <v>349.23557979121</v>
      </c>
      <c r="L265" s="23">
        <f t="shared" si="136"/>
        <v>3514.1197543338712</v>
      </c>
      <c r="M265" s="23">
        <f t="shared" si="136"/>
        <v>0</v>
      </c>
      <c r="N265" s="9">
        <f t="shared" si="97"/>
        <v>0</v>
      </c>
      <c r="O265" s="9">
        <f t="shared" si="98"/>
        <v>0</v>
      </c>
      <c r="P265" s="9">
        <f t="shared" si="99"/>
        <v>0</v>
      </c>
    </row>
    <row r="266" spans="1:16" x14ac:dyDescent="0.3">
      <c r="A266" s="4">
        <v>1934</v>
      </c>
      <c r="B266" s="14">
        <v>18164.566080830904</v>
      </c>
      <c r="C266" s="23">
        <f t="shared" ref="C266:M266" si="137">$B266*C155</f>
        <v>4160.4038336100202</v>
      </c>
      <c r="D266" s="23">
        <f t="shared" si="137"/>
        <v>4378.0405305020286</v>
      </c>
      <c r="E266" s="23">
        <f t="shared" si="137"/>
        <v>1405.5281564397842</v>
      </c>
      <c r="F266" s="23">
        <f t="shared" si="137"/>
        <v>153.35795153088034</v>
      </c>
      <c r="G266" s="23">
        <f t="shared" si="137"/>
        <v>574.45965342425472</v>
      </c>
      <c r="H266" s="23">
        <f t="shared" si="137"/>
        <v>2244.6947691071096</v>
      </c>
      <c r="I266" s="23">
        <f t="shared" si="137"/>
        <v>9626.1217167188552</v>
      </c>
      <c r="J266" s="23">
        <f t="shared" si="137"/>
        <v>5277.4368337045844</v>
      </c>
      <c r="K266" s="23">
        <f t="shared" si="137"/>
        <v>482.84978798831628</v>
      </c>
      <c r="L266" s="23">
        <f t="shared" si="137"/>
        <v>3865.8350950259533</v>
      </c>
      <c r="M266" s="23">
        <f t="shared" si="137"/>
        <v>0</v>
      </c>
      <c r="N266" s="9">
        <f t="shared" si="97"/>
        <v>0</v>
      </c>
      <c r="O266" s="9">
        <f t="shared" si="98"/>
        <v>0</v>
      </c>
      <c r="P266" s="9">
        <f t="shared" si="99"/>
        <v>0</v>
      </c>
    </row>
    <row r="267" spans="1:16" x14ac:dyDescent="0.3">
      <c r="A267" s="4">
        <v>1935</v>
      </c>
      <c r="B267" s="14">
        <v>19514.482212551786</v>
      </c>
      <c r="C267" s="23">
        <f t="shared" ref="C267:M267" si="138">$B267*C156</f>
        <v>4104.9816146095209</v>
      </c>
      <c r="D267" s="23">
        <f t="shared" si="138"/>
        <v>4726.6263824897151</v>
      </c>
      <c r="E267" s="23">
        <f t="shared" si="138"/>
        <v>1449.8294912124393</v>
      </c>
      <c r="F267" s="23">
        <f t="shared" si="138"/>
        <v>172.62285492438608</v>
      </c>
      <c r="G267" s="23">
        <f t="shared" si="138"/>
        <v>495.59464800872132</v>
      </c>
      <c r="H267" s="23">
        <f t="shared" si="138"/>
        <v>2608.5793883441684</v>
      </c>
      <c r="I267" s="23">
        <f t="shared" si="138"/>
        <v>10682.874215452548</v>
      </c>
      <c r="J267" s="23">
        <f t="shared" si="138"/>
        <v>6072.1734452141081</v>
      </c>
      <c r="K267" s="23">
        <f t="shared" si="138"/>
        <v>452.05926524186737</v>
      </c>
      <c r="L267" s="23">
        <f t="shared" si="138"/>
        <v>4158.6415049965735</v>
      </c>
      <c r="M267" s="23">
        <f t="shared" si="138"/>
        <v>0</v>
      </c>
      <c r="N267" s="9">
        <f t="shared" si="97"/>
        <v>0</v>
      </c>
      <c r="O267" s="9">
        <f t="shared" si="98"/>
        <v>0</v>
      </c>
      <c r="P267" s="9">
        <f t="shared" si="99"/>
        <v>0</v>
      </c>
    </row>
    <row r="268" spans="1:16" x14ac:dyDescent="0.3">
      <c r="A268" s="4">
        <v>1936</v>
      </c>
      <c r="B268" s="14">
        <v>21071.869809823762</v>
      </c>
      <c r="C268" s="23">
        <f t="shared" ref="C268:M268" si="139">$B268*C157</f>
        <v>4386.6619182317518</v>
      </c>
      <c r="D268" s="23">
        <f t="shared" si="139"/>
        <v>5262.2734468507588</v>
      </c>
      <c r="E268" s="23">
        <f t="shared" si="139"/>
        <v>1447.0366244634338</v>
      </c>
      <c r="F268" s="23">
        <f t="shared" si="139"/>
        <v>185.75111618680663</v>
      </c>
      <c r="G268" s="23">
        <f t="shared" si="139"/>
        <v>673.66412982190627</v>
      </c>
      <c r="H268" s="23">
        <f t="shared" si="139"/>
        <v>2955.821576378612</v>
      </c>
      <c r="I268" s="23">
        <f t="shared" si="139"/>
        <v>11422.934444741251</v>
      </c>
      <c r="J268" s="23">
        <f t="shared" si="139"/>
        <v>6274.0349761625475</v>
      </c>
      <c r="K268" s="23">
        <f t="shared" si="139"/>
        <v>492.4682181192448</v>
      </c>
      <c r="L268" s="23">
        <f t="shared" si="139"/>
        <v>4656.4312504594582</v>
      </c>
      <c r="M268" s="23">
        <f t="shared" si="139"/>
        <v>0</v>
      </c>
      <c r="N268" s="9">
        <f t="shared" si="97"/>
        <v>0</v>
      </c>
      <c r="O268" s="9">
        <f t="shared" si="98"/>
        <v>0</v>
      </c>
      <c r="P268" s="9">
        <f t="shared" si="99"/>
        <v>0</v>
      </c>
    </row>
    <row r="269" spans="1:16" x14ac:dyDescent="0.3">
      <c r="A269" s="4">
        <v>1937</v>
      </c>
      <c r="B269" s="14">
        <v>21769.298319428741</v>
      </c>
      <c r="C269" s="23">
        <f t="shared" ref="C269:M269" si="140">$B269*C158</f>
        <v>4322.8843074153328</v>
      </c>
      <c r="D269" s="23">
        <f t="shared" si="140"/>
        <v>5656.0393555047822</v>
      </c>
      <c r="E269" s="23">
        <f t="shared" si="140"/>
        <v>1654.5496781337927</v>
      </c>
      <c r="F269" s="23">
        <f t="shared" si="140"/>
        <v>198.4042440588702</v>
      </c>
      <c r="G269" s="23">
        <f t="shared" si="140"/>
        <v>769.32257900378249</v>
      </c>
      <c r="H269" s="23">
        <f t="shared" si="140"/>
        <v>3033.762854308337</v>
      </c>
      <c r="I269" s="23">
        <f t="shared" si="140"/>
        <v>11790.374656508626</v>
      </c>
      <c r="J269" s="23">
        <f t="shared" si="140"/>
        <v>6543.7971210130945</v>
      </c>
      <c r="K269" s="23">
        <f t="shared" si="140"/>
        <v>536.50127220000616</v>
      </c>
      <c r="L269" s="23">
        <f t="shared" si="140"/>
        <v>4710.0762632955257</v>
      </c>
      <c r="M269" s="23">
        <f t="shared" si="140"/>
        <v>0</v>
      </c>
      <c r="N269" s="9">
        <f t="shared" si="97"/>
        <v>0</v>
      </c>
      <c r="O269" s="9">
        <f t="shared" si="98"/>
        <v>0</v>
      </c>
      <c r="P269" s="9">
        <f t="shared" si="99"/>
        <v>0</v>
      </c>
    </row>
    <row r="270" spans="1:16" x14ac:dyDescent="0.3">
      <c r="A270" s="4">
        <v>1938</v>
      </c>
      <c r="B270" s="14">
        <v>22122.067391147539</v>
      </c>
      <c r="C270" s="23">
        <f t="shared" ref="C270:M270" si="141">$B270*C159</f>
        <v>4456.5023194622054</v>
      </c>
      <c r="D270" s="23">
        <f t="shared" si="141"/>
        <v>5801.2980790091779</v>
      </c>
      <c r="E270" s="23">
        <f t="shared" si="141"/>
        <v>1638.3529821804839</v>
      </c>
      <c r="F270" s="23">
        <f t="shared" si="141"/>
        <v>200.42872441874314</v>
      </c>
      <c r="G270" s="23">
        <f t="shared" si="141"/>
        <v>798.17196567767155</v>
      </c>
      <c r="H270" s="23">
        <f t="shared" si="141"/>
        <v>3164.3444067322785</v>
      </c>
      <c r="I270" s="23">
        <f t="shared" si="141"/>
        <v>11864.266992676157</v>
      </c>
      <c r="J270" s="23">
        <f t="shared" si="141"/>
        <v>6581.7553847003437</v>
      </c>
      <c r="K270" s="23">
        <f t="shared" si="141"/>
        <v>541.05632930211209</v>
      </c>
      <c r="L270" s="23">
        <f t="shared" si="141"/>
        <v>4741.4552786737013</v>
      </c>
      <c r="M270" s="23">
        <f t="shared" si="141"/>
        <v>0</v>
      </c>
      <c r="N270" s="9">
        <f t="shared" si="97"/>
        <v>0</v>
      </c>
      <c r="O270" s="9">
        <f t="shared" si="98"/>
        <v>0</v>
      </c>
      <c r="P270" s="9">
        <f t="shared" si="99"/>
        <v>0</v>
      </c>
    </row>
    <row r="271" spans="1:16" x14ac:dyDescent="0.3">
      <c r="A271" s="4">
        <v>1939</v>
      </c>
      <c r="B271" s="14">
        <v>23311.480353264564</v>
      </c>
      <c r="C271" s="23">
        <f t="shared" ref="C271:M271" si="142">$B271*C160</f>
        <v>4819.3997985970991</v>
      </c>
      <c r="D271" s="23">
        <f t="shared" si="142"/>
        <v>5640.3477584085358</v>
      </c>
      <c r="E271" s="23">
        <f t="shared" si="142"/>
        <v>1560.9146165588588</v>
      </c>
      <c r="F271" s="23">
        <f t="shared" si="142"/>
        <v>174.61593473177894</v>
      </c>
      <c r="G271" s="23">
        <f t="shared" si="142"/>
        <v>487.40621781653084</v>
      </c>
      <c r="H271" s="23">
        <f t="shared" si="142"/>
        <v>3417.4109893013665</v>
      </c>
      <c r="I271" s="23">
        <f t="shared" si="142"/>
        <v>12851.73279625893</v>
      </c>
      <c r="J271" s="23">
        <f t="shared" si="142"/>
        <v>7228.0874316073487</v>
      </c>
      <c r="K271" s="23">
        <f t="shared" si="142"/>
        <v>574.46111861034512</v>
      </c>
      <c r="L271" s="23">
        <f t="shared" si="142"/>
        <v>5049.1842460412372</v>
      </c>
      <c r="M271" s="23">
        <f t="shared" si="142"/>
        <v>0</v>
      </c>
      <c r="N271" s="9">
        <f t="shared" si="97"/>
        <v>0</v>
      </c>
      <c r="O271" s="9">
        <f t="shared" si="98"/>
        <v>0</v>
      </c>
      <c r="P271" s="9">
        <f t="shared" si="99"/>
        <v>0</v>
      </c>
    </row>
    <row r="272" spans="1:16" x14ac:dyDescent="0.3">
      <c r="A272" s="4">
        <v>1940</v>
      </c>
      <c r="B272" s="14">
        <v>23633.162495291668</v>
      </c>
      <c r="C272" s="23">
        <f t="shared" ref="C272:M272" si="143">$B272*C161</f>
        <v>4584.1036712110308</v>
      </c>
      <c r="D272" s="23">
        <f t="shared" si="143"/>
        <v>5924.3605467069792</v>
      </c>
      <c r="E272" s="23">
        <f t="shared" si="143"/>
        <v>1512.8503779672928</v>
      </c>
      <c r="F272" s="23">
        <f t="shared" si="143"/>
        <v>179.17331341599919</v>
      </c>
      <c r="G272" s="23">
        <f t="shared" si="143"/>
        <v>591.67684571554537</v>
      </c>
      <c r="H272" s="23">
        <f t="shared" si="143"/>
        <v>3640.660009608142</v>
      </c>
      <c r="I272" s="23">
        <f t="shared" si="143"/>
        <v>13124.69827737366</v>
      </c>
      <c r="J272" s="23">
        <f t="shared" si="143"/>
        <v>7308.1454022983407</v>
      </c>
      <c r="K272" s="23">
        <f t="shared" si="143"/>
        <v>600.78735317737585</v>
      </c>
      <c r="L272" s="23">
        <f t="shared" si="143"/>
        <v>5215.7655218979426</v>
      </c>
      <c r="M272" s="23">
        <f t="shared" si="143"/>
        <v>0</v>
      </c>
      <c r="N272" s="9">
        <f t="shared" si="97"/>
        <v>0</v>
      </c>
      <c r="O272" s="9">
        <f t="shared" si="98"/>
        <v>0</v>
      </c>
      <c r="P272" s="9">
        <f t="shared" si="99"/>
        <v>0</v>
      </c>
    </row>
    <row r="273" spans="1:16" x14ac:dyDescent="0.3">
      <c r="A273" s="4">
        <v>1941</v>
      </c>
      <c r="B273" s="14">
        <v>25934.946898115861</v>
      </c>
      <c r="C273" s="23">
        <f t="shared" ref="C273:M273" si="144">$B273*C162</f>
        <v>5232.9465853441552</v>
      </c>
      <c r="D273" s="23">
        <f t="shared" si="144"/>
        <v>6269.0082605738189</v>
      </c>
      <c r="E273" s="23">
        <f t="shared" si="144"/>
        <v>1506.7687382309268</v>
      </c>
      <c r="F273" s="23">
        <f t="shared" si="144"/>
        <v>178.66622928972694</v>
      </c>
      <c r="G273" s="23">
        <f t="shared" si="144"/>
        <v>611.41304527475961</v>
      </c>
      <c r="H273" s="23">
        <f t="shared" si="144"/>
        <v>3972.1602477784054</v>
      </c>
      <c r="I273" s="23">
        <f t="shared" si="144"/>
        <v>14432.992052197887</v>
      </c>
      <c r="J273" s="23">
        <f t="shared" si="144"/>
        <v>8194.3519892370532</v>
      </c>
      <c r="K273" s="23">
        <f t="shared" si="144"/>
        <v>646.33647252969206</v>
      </c>
      <c r="L273" s="23">
        <f t="shared" si="144"/>
        <v>5592.3035904311419</v>
      </c>
      <c r="M273" s="23">
        <f t="shared" si="144"/>
        <v>0</v>
      </c>
      <c r="N273" s="9">
        <f t="shared" si="97"/>
        <v>0</v>
      </c>
      <c r="O273" s="9">
        <f t="shared" si="98"/>
        <v>0</v>
      </c>
      <c r="P273" s="9">
        <f t="shared" si="99"/>
        <v>0</v>
      </c>
    </row>
    <row r="274" spans="1:16" x14ac:dyDescent="0.3">
      <c r="A274" s="4">
        <v>1942</v>
      </c>
      <c r="B274" s="14">
        <v>27389.950368251059</v>
      </c>
      <c r="C274" s="23">
        <f t="shared" ref="C274:M274" si="145">$B274*C163</f>
        <v>5714.7595832641491</v>
      </c>
      <c r="D274" s="23">
        <f t="shared" si="145"/>
        <v>6702.7332531367583</v>
      </c>
      <c r="E274" s="23">
        <f t="shared" si="145"/>
        <v>1583.1873152466794</v>
      </c>
      <c r="F274" s="23">
        <f t="shared" si="145"/>
        <v>185.75119715330285</v>
      </c>
      <c r="G274" s="23">
        <f t="shared" si="145"/>
        <v>651.39452516703216</v>
      </c>
      <c r="H274" s="23">
        <f t="shared" si="145"/>
        <v>4282.4002155697426</v>
      </c>
      <c r="I274" s="23">
        <f t="shared" si="145"/>
        <v>14972.457531850152</v>
      </c>
      <c r="J274" s="23">
        <f t="shared" si="145"/>
        <v>6134.8508465808836</v>
      </c>
      <c r="K274" s="23">
        <f t="shared" si="145"/>
        <v>711.11834332531487</v>
      </c>
      <c r="L274" s="23">
        <f t="shared" si="145"/>
        <v>8126.4883419439529</v>
      </c>
      <c r="M274" s="23">
        <f t="shared" si="145"/>
        <v>0</v>
      </c>
      <c r="N274" s="9">
        <f t="shared" si="97"/>
        <v>0</v>
      </c>
      <c r="O274" s="9">
        <f t="shared" si="98"/>
        <v>0</v>
      </c>
      <c r="P274" s="9">
        <f t="shared" si="99"/>
        <v>0</v>
      </c>
    </row>
    <row r="275" spans="1:16" x14ac:dyDescent="0.3">
      <c r="A275" s="4">
        <v>1943</v>
      </c>
      <c r="B275" s="14">
        <v>28404.330400147453</v>
      </c>
      <c r="C275" s="23">
        <f t="shared" ref="C275:M275" si="146">$B275*C164</f>
        <v>5473.8566157803762</v>
      </c>
      <c r="D275" s="23">
        <f t="shared" si="146"/>
        <v>7041.8647337357716</v>
      </c>
      <c r="E275" s="23">
        <f t="shared" si="146"/>
        <v>1627.7321198658983</v>
      </c>
      <c r="F275" s="23">
        <f t="shared" si="146"/>
        <v>193.84993840442755</v>
      </c>
      <c r="G275" s="23">
        <f t="shared" si="146"/>
        <v>692.89964928371114</v>
      </c>
      <c r="H275" s="23">
        <f t="shared" si="146"/>
        <v>4527.3830261817347</v>
      </c>
      <c r="I275" s="23">
        <f t="shared" si="146"/>
        <v>15888.609050631307</v>
      </c>
      <c r="J275" s="23">
        <f t="shared" si="146"/>
        <v>9078.5544260057886</v>
      </c>
      <c r="K275" s="23">
        <f t="shared" si="146"/>
        <v>810.32311066707189</v>
      </c>
      <c r="L275" s="23">
        <f t="shared" si="146"/>
        <v>5999.7315139584452</v>
      </c>
      <c r="M275" s="23">
        <f t="shared" si="146"/>
        <v>0</v>
      </c>
      <c r="N275" s="9">
        <f t="shared" si="97"/>
        <v>0</v>
      </c>
      <c r="O275" s="9">
        <f t="shared" si="98"/>
        <v>0</v>
      </c>
      <c r="P275" s="9">
        <f t="shared" si="99"/>
        <v>0</v>
      </c>
    </row>
    <row r="276" spans="1:16" x14ac:dyDescent="0.3">
      <c r="A276" s="4">
        <v>1944</v>
      </c>
      <c r="B276" s="14">
        <v>30723.009873456267</v>
      </c>
      <c r="C276" s="23">
        <f t="shared" ref="C276:M276" si="147">$B276*C165</f>
        <v>5768.4411052170653</v>
      </c>
      <c r="D276" s="23">
        <f t="shared" si="147"/>
        <v>7415.9163879652924</v>
      </c>
      <c r="E276" s="23">
        <f t="shared" si="147"/>
        <v>1502.2140212585987</v>
      </c>
      <c r="F276" s="23">
        <f t="shared" si="147"/>
        <v>194.86266785194087</v>
      </c>
      <c r="G276" s="23">
        <f t="shared" si="147"/>
        <v>838.16254016315349</v>
      </c>
      <c r="H276" s="23">
        <f t="shared" si="147"/>
        <v>4880.6771586915993</v>
      </c>
      <c r="I276" s="23">
        <f t="shared" si="147"/>
        <v>17538.65238027391</v>
      </c>
      <c r="J276" s="23">
        <f t="shared" si="147"/>
        <v>10116.662350713232</v>
      </c>
      <c r="K276" s="23">
        <f t="shared" si="147"/>
        <v>867.01233774123307</v>
      </c>
      <c r="L276" s="23">
        <f t="shared" si="147"/>
        <v>6554.9776918194448</v>
      </c>
      <c r="M276" s="23">
        <f t="shared" si="147"/>
        <v>0</v>
      </c>
      <c r="N276" s="9">
        <f t="shared" si="97"/>
        <v>0</v>
      </c>
      <c r="O276" s="9">
        <f t="shared" si="98"/>
        <v>0</v>
      </c>
      <c r="P276" s="9">
        <f t="shared" si="99"/>
        <v>0</v>
      </c>
    </row>
    <row r="277" spans="1:16" x14ac:dyDescent="0.3">
      <c r="A277" s="4">
        <v>1945</v>
      </c>
      <c r="B277" s="14">
        <v>31688.05629953758</v>
      </c>
      <c r="C277" s="23">
        <f t="shared" ref="C277:M277" si="148">$B277*C166</f>
        <v>5674.2716453826315</v>
      </c>
      <c r="D277" s="23">
        <f t="shared" si="148"/>
        <v>7969.5906991521651</v>
      </c>
      <c r="E277" s="23">
        <f t="shared" si="148"/>
        <v>1608.4948076911965</v>
      </c>
      <c r="F277" s="23">
        <f t="shared" si="148"/>
        <v>217.63774931001086</v>
      </c>
      <c r="G277" s="23">
        <f t="shared" si="148"/>
        <v>1089.7071494522172</v>
      </c>
      <c r="H277" s="23">
        <f t="shared" si="148"/>
        <v>5053.7509926987404</v>
      </c>
      <c r="I277" s="23">
        <f t="shared" si="148"/>
        <v>18044.193955002786</v>
      </c>
      <c r="J277" s="23">
        <f t="shared" si="148"/>
        <v>10316.535451595235</v>
      </c>
      <c r="K277" s="23">
        <f t="shared" si="148"/>
        <v>922.17669591358083</v>
      </c>
      <c r="L277" s="23">
        <f t="shared" si="148"/>
        <v>6805.4818074939676</v>
      </c>
      <c r="M277" s="23">
        <f t="shared" si="148"/>
        <v>0</v>
      </c>
      <c r="N277" s="9">
        <f t="shared" si="97"/>
        <v>0</v>
      </c>
      <c r="O277" s="9">
        <f t="shared" si="98"/>
        <v>0</v>
      </c>
      <c r="P277" s="9">
        <f t="shared" si="99"/>
        <v>0</v>
      </c>
    </row>
    <row r="278" spans="1:16" x14ac:dyDescent="0.3">
      <c r="A278" s="4">
        <v>1946</v>
      </c>
      <c r="B278" s="14">
        <v>33770.542687471447</v>
      </c>
      <c r="C278" s="23">
        <f t="shared" ref="C278:M278" si="149">$B278*C167</f>
        <v>5921.3089970433812</v>
      </c>
      <c r="D278" s="23">
        <f t="shared" si="149"/>
        <v>8555.7575250894351</v>
      </c>
      <c r="E278" s="23">
        <f t="shared" si="149"/>
        <v>1490.070406641227</v>
      </c>
      <c r="F278" s="23">
        <f t="shared" si="149"/>
        <v>234.84805322062815</v>
      </c>
      <c r="G278" s="23">
        <f t="shared" si="149"/>
        <v>1301.2809155824029</v>
      </c>
      <c r="H278" s="23">
        <f t="shared" si="149"/>
        <v>5529.5581496451778</v>
      </c>
      <c r="I278" s="23">
        <f t="shared" si="149"/>
        <v>19293.47616533863</v>
      </c>
      <c r="J278" s="23">
        <f t="shared" si="149"/>
        <v>11580.944624442225</v>
      </c>
      <c r="K278" s="23">
        <f t="shared" si="149"/>
        <v>1027.4602328402482</v>
      </c>
      <c r="L278" s="23">
        <f t="shared" si="149"/>
        <v>6685.0713080561563</v>
      </c>
      <c r="M278" s="23">
        <f t="shared" si="149"/>
        <v>0</v>
      </c>
      <c r="N278" s="9">
        <f t="shared" si="97"/>
        <v>0</v>
      </c>
      <c r="O278" s="9">
        <f t="shared" si="98"/>
        <v>0</v>
      </c>
      <c r="P278" s="9">
        <f t="shared" si="99"/>
        <v>0</v>
      </c>
    </row>
    <row r="279" spans="1:16" x14ac:dyDescent="0.3">
      <c r="A279" s="4">
        <v>1947</v>
      </c>
      <c r="B279" s="14">
        <v>34933.59933963247</v>
      </c>
      <c r="C279" s="23">
        <f t="shared" ref="C279:M279" si="150">$B279*C168</f>
        <v>6104.5224809520032</v>
      </c>
      <c r="D279" s="23">
        <f t="shared" si="150"/>
        <v>9011.2692356246953</v>
      </c>
      <c r="E279" s="23">
        <f t="shared" si="150"/>
        <v>1813.4900961156643</v>
      </c>
      <c r="F279" s="23">
        <f t="shared" si="150"/>
        <v>254.58708298804885</v>
      </c>
      <c r="G279" s="23">
        <f t="shared" si="150"/>
        <v>1327.0921105261712</v>
      </c>
      <c r="H279" s="23">
        <f t="shared" si="150"/>
        <v>5616.0999459948116</v>
      </c>
      <c r="I279" s="23">
        <f t="shared" si="150"/>
        <v>19817.807623055771</v>
      </c>
      <c r="J279" s="23">
        <f t="shared" si="150"/>
        <v>11567.7689496856</v>
      </c>
      <c r="K279" s="23">
        <f t="shared" si="150"/>
        <v>1112.9960148920864</v>
      </c>
      <c r="L279" s="23">
        <f t="shared" si="150"/>
        <v>7137.0426584780853</v>
      </c>
      <c r="M279" s="23">
        <f t="shared" si="150"/>
        <v>0</v>
      </c>
      <c r="N279" s="9">
        <f t="shared" si="97"/>
        <v>0</v>
      </c>
      <c r="O279" s="9">
        <f t="shared" si="98"/>
        <v>0</v>
      </c>
      <c r="P279" s="9">
        <f t="shared" si="99"/>
        <v>0</v>
      </c>
    </row>
    <row r="280" spans="1:16" x14ac:dyDescent="0.3">
      <c r="A280" s="4">
        <v>1948</v>
      </c>
      <c r="B280" s="14">
        <v>36373.059344921821</v>
      </c>
      <c r="C280" s="23">
        <f t="shared" ref="C280:M280" si="151">$B280*C169</f>
        <v>6684.5568680894812</v>
      </c>
      <c r="D280" s="23">
        <f t="shared" si="151"/>
        <v>9439.4628295501516</v>
      </c>
      <c r="E280" s="23">
        <f t="shared" si="151"/>
        <v>1827.6622132710772</v>
      </c>
      <c r="F280" s="23">
        <f t="shared" si="151"/>
        <v>280.90626650940123</v>
      </c>
      <c r="G280" s="23">
        <f t="shared" si="151"/>
        <v>1285.5890395205029</v>
      </c>
      <c r="H280" s="23">
        <f t="shared" si="151"/>
        <v>6045.3053102491685</v>
      </c>
      <c r="I280" s="23">
        <f t="shared" si="151"/>
        <v>20249.039647282189</v>
      </c>
      <c r="J280" s="23">
        <f t="shared" si="151"/>
        <v>11583.460928530012</v>
      </c>
      <c r="K280" s="23">
        <f t="shared" si="151"/>
        <v>1200.0518160248475</v>
      </c>
      <c r="L280" s="23">
        <f t="shared" si="151"/>
        <v>7465.5269027273307</v>
      </c>
      <c r="M280" s="23">
        <f t="shared" si="151"/>
        <v>0</v>
      </c>
      <c r="N280" s="9">
        <f t="shared" si="97"/>
        <v>0</v>
      </c>
      <c r="O280" s="9">
        <f t="shared" si="98"/>
        <v>0</v>
      </c>
      <c r="P280" s="9">
        <f t="shared" si="99"/>
        <v>0</v>
      </c>
    </row>
    <row r="281" spans="1:16" x14ac:dyDescent="0.3">
      <c r="A281" s="4">
        <v>1949</v>
      </c>
      <c r="B281" s="14">
        <v>38366.677662106602</v>
      </c>
      <c r="C281" s="23">
        <f t="shared" ref="C281:M281" si="152">$B281*C170</f>
        <v>7364.7946210745376</v>
      </c>
      <c r="D281" s="23">
        <f t="shared" si="152"/>
        <v>9889.4043090629784</v>
      </c>
      <c r="E281" s="23">
        <f t="shared" si="152"/>
        <v>1879.285439354667</v>
      </c>
      <c r="F281" s="23">
        <f t="shared" si="152"/>
        <v>306.71881935064044</v>
      </c>
      <c r="G281" s="23">
        <f t="shared" si="152"/>
        <v>1301.2773672450439</v>
      </c>
      <c r="H281" s="23">
        <f t="shared" si="152"/>
        <v>6402.1226831126269</v>
      </c>
      <c r="I281" s="23">
        <f t="shared" si="152"/>
        <v>21112.478731969088</v>
      </c>
      <c r="J281" s="23">
        <f t="shared" si="152"/>
        <v>12086.543574411378</v>
      </c>
      <c r="K281" s="23">
        <f t="shared" si="152"/>
        <v>1300.7712305794489</v>
      </c>
      <c r="L281" s="23">
        <f t="shared" si="152"/>
        <v>7725.1639269782609</v>
      </c>
      <c r="M281" s="23">
        <f t="shared" si="152"/>
        <v>0</v>
      </c>
      <c r="N281" s="9">
        <f t="shared" si="97"/>
        <v>0</v>
      </c>
      <c r="O281" s="9">
        <f t="shared" si="98"/>
        <v>0</v>
      </c>
      <c r="P281" s="9">
        <f t="shared" si="99"/>
        <v>0</v>
      </c>
    </row>
    <row r="282" spans="1:16" x14ac:dyDescent="0.3">
      <c r="A282" s="4">
        <v>1950</v>
      </c>
      <c r="B282" s="14">
        <v>42163</v>
      </c>
      <c r="C282" s="23">
        <f t="shared" ref="C282:M282" si="153">$B282*C171</f>
        <v>8081.9502544895804</v>
      </c>
      <c r="D282" s="23">
        <f t="shared" si="153"/>
        <v>11184.046516373764</v>
      </c>
      <c r="E282" s="23">
        <f t="shared" si="153"/>
        <v>2128.8002736963413</v>
      </c>
      <c r="F282" s="23">
        <f t="shared" si="153"/>
        <v>313.29704455968505</v>
      </c>
      <c r="G282" s="23">
        <f t="shared" si="153"/>
        <v>1532.574234130414</v>
      </c>
      <c r="H282" s="23">
        <f t="shared" si="153"/>
        <v>7209.3749639873231</v>
      </c>
      <c r="I282" s="23">
        <f t="shared" si="153"/>
        <v>22897.003229136655</v>
      </c>
      <c r="J282" s="23">
        <f t="shared" si="153"/>
        <v>13311.328387592434</v>
      </c>
      <c r="K282" s="23">
        <f t="shared" si="153"/>
        <v>1380.7339863631996</v>
      </c>
      <c r="L282" s="23">
        <f t="shared" si="153"/>
        <v>8204.9408551810247</v>
      </c>
      <c r="M282" s="23">
        <f t="shared" si="153"/>
        <v>0</v>
      </c>
      <c r="N282" s="9">
        <f t="shared" si="97"/>
        <v>0</v>
      </c>
      <c r="O282" s="9">
        <f t="shared" si="98"/>
        <v>0</v>
      </c>
      <c r="P282" s="9">
        <f t="shared" si="99"/>
        <v>0</v>
      </c>
    </row>
    <row r="283" spans="1:16" x14ac:dyDescent="0.3">
      <c r="A283" s="4">
        <v>1951</v>
      </c>
      <c r="B283" s="14">
        <v>45423.748603531043</v>
      </c>
      <c r="C283" s="23">
        <f t="shared" ref="C283:M283" si="154">$B283*C172</f>
        <v>8512.7139678959356</v>
      </c>
      <c r="D283" s="23">
        <f t="shared" si="154"/>
        <v>12217.128827936978</v>
      </c>
      <c r="E283" s="23">
        <f t="shared" si="154"/>
        <v>2221.4341878289588</v>
      </c>
      <c r="F283" s="23">
        <f t="shared" si="154"/>
        <v>348.22208275833304</v>
      </c>
      <c r="G283" s="23">
        <f t="shared" si="154"/>
        <v>1677.8433202672588</v>
      </c>
      <c r="H283" s="23">
        <f t="shared" si="154"/>
        <v>7969.6292370824303</v>
      </c>
      <c r="I283" s="23">
        <f t="shared" si="154"/>
        <v>24693.905807698127</v>
      </c>
      <c r="J283" s="23">
        <f t="shared" si="154"/>
        <v>14592.428587217299</v>
      </c>
      <c r="K283" s="23">
        <f t="shared" si="154"/>
        <v>1514.8672873483877</v>
      </c>
      <c r="L283" s="23">
        <f t="shared" si="154"/>
        <v>8586.6099331324422</v>
      </c>
      <c r="M283" s="23">
        <f t="shared" si="154"/>
        <v>0</v>
      </c>
      <c r="N283" s="9">
        <f t="shared" si="97"/>
        <v>0</v>
      </c>
      <c r="O283" s="9">
        <f t="shared" si="98"/>
        <v>0</v>
      </c>
      <c r="P283" s="9">
        <f t="shared" si="99"/>
        <v>0</v>
      </c>
    </row>
    <row r="284" spans="1:16" x14ac:dyDescent="0.3">
      <c r="A284" s="4">
        <v>1952</v>
      </c>
      <c r="B284" s="14">
        <v>47230.169539746268</v>
      </c>
      <c r="C284" s="23">
        <f t="shared" ref="C284:M284" si="155">$B284*C173</f>
        <v>8272.3023196443555</v>
      </c>
      <c r="D284" s="23">
        <f t="shared" si="155"/>
        <v>12980.388233578018</v>
      </c>
      <c r="E284" s="23">
        <f t="shared" si="155"/>
        <v>2389.9786804552523</v>
      </c>
      <c r="F284" s="23">
        <f t="shared" si="155"/>
        <v>378.59043900477104</v>
      </c>
      <c r="G284" s="23">
        <f t="shared" si="155"/>
        <v>1890.9276472216907</v>
      </c>
      <c r="H284" s="23">
        <f t="shared" si="155"/>
        <v>8320.8914668963043</v>
      </c>
      <c r="I284" s="23">
        <f t="shared" si="155"/>
        <v>25977.478986523893</v>
      </c>
      <c r="J284" s="23">
        <f t="shared" si="155"/>
        <v>15043.402443983696</v>
      </c>
      <c r="K284" s="23">
        <f t="shared" si="155"/>
        <v>1671.2642106868368</v>
      </c>
      <c r="L284" s="23">
        <f t="shared" si="155"/>
        <v>9262.8123318533617</v>
      </c>
      <c r="M284" s="23">
        <f t="shared" si="155"/>
        <v>0</v>
      </c>
      <c r="N284" s="9">
        <f t="shared" si="97"/>
        <v>0</v>
      </c>
      <c r="O284" s="9">
        <f t="shared" si="98"/>
        <v>0</v>
      </c>
      <c r="P284" s="9">
        <f t="shared" si="99"/>
        <v>0</v>
      </c>
    </row>
    <row r="285" spans="1:16" x14ac:dyDescent="0.3">
      <c r="A285" s="4">
        <v>1953</v>
      </c>
      <c r="B285" s="14">
        <v>47359.585779658424</v>
      </c>
      <c r="C285" s="23">
        <f t="shared" ref="C285:M285" si="156">$B285*C174</f>
        <v>8259.1157597168585</v>
      </c>
      <c r="D285" s="23">
        <f t="shared" si="156"/>
        <v>12786.495982211485</v>
      </c>
      <c r="E285" s="23">
        <f t="shared" si="156"/>
        <v>2404.1426558803209</v>
      </c>
      <c r="F285" s="23">
        <f t="shared" si="156"/>
        <v>403.89596618789392</v>
      </c>
      <c r="G285" s="23">
        <f t="shared" si="156"/>
        <v>1745.6606358171005</v>
      </c>
      <c r="H285" s="23">
        <f t="shared" si="156"/>
        <v>8232.7967243261683</v>
      </c>
      <c r="I285" s="23">
        <f t="shared" si="156"/>
        <v>26313.97403773008</v>
      </c>
      <c r="J285" s="23">
        <f t="shared" si="156"/>
        <v>15375.378021122609</v>
      </c>
      <c r="K285" s="23">
        <f t="shared" si="156"/>
        <v>1721.8722769062847</v>
      </c>
      <c r="L285" s="23">
        <f t="shared" si="156"/>
        <v>9216.7237397011886</v>
      </c>
      <c r="M285" s="23">
        <f t="shared" si="156"/>
        <v>0</v>
      </c>
      <c r="N285" s="9">
        <f t="shared" si="97"/>
        <v>0</v>
      </c>
      <c r="O285" s="9">
        <f t="shared" si="98"/>
        <v>0</v>
      </c>
      <c r="P285" s="9">
        <f t="shared" si="99"/>
        <v>0</v>
      </c>
    </row>
    <row r="286" spans="1:16" x14ac:dyDescent="0.3">
      <c r="A286" s="4">
        <v>1954</v>
      </c>
      <c r="B286" s="14">
        <v>52093.584529448046</v>
      </c>
      <c r="C286" s="23">
        <f t="shared" ref="C286:M286" si="157">$B286*C175</f>
        <v>9663.6625997896645</v>
      </c>
      <c r="D286" s="23">
        <f t="shared" si="157"/>
        <v>13822.079397562247</v>
      </c>
      <c r="E286" s="23">
        <f t="shared" si="157"/>
        <v>2460.8352569097237</v>
      </c>
      <c r="F286" s="23">
        <f t="shared" si="157"/>
        <v>445.40004649949753</v>
      </c>
      <c r="G286" s="23">
        <f t="shared" si="157"/>
        <v>1878.7783779615168</v>
      </c>
      <c r="H286" s="23">
        <f t="shared" si="157"/>
        <v>9037.0657161915096</v>
      </c>
      <c r="I286" s="23">
        <f t="shared" si="157"/>
        <v>28607.842532096132</v>
      </c>
      <c r="J286" s="23">
        <f t="shared" si="157"/>
        <v>16301.135565465131</v>
      </c>
      <c r="K286" s="23">
        <f t="shared" si="157"/>
        <v>1848.4101929729145</v>
      </c>
      <c r="L286" s="23">
        <f t="shared" si="157"/>
        <v>10458.296773658087</v>
      </c>
      <c r="M286" s="23">
        <f t="shared" si="157"/>
        <v>0</v>
      </c>
      <c r="N286" s="9">
        <f t="shared" si="97"/>
        <v>0</v>
      </c>
      <c r="O286" s="9">
        <f t="shared" si="98"/>
        <v>0</v>
      </c>
      <c r="P286" s="9">
        <f t="shared" si="99"/>
        <v>0</v>
      </c>
    </row>
    <row r="287" spans="1:16" x14ac:dyDescent="0.3">
      <c r="A287" s="4">
        <v>1955</v>
      </c>
      <c r="B287" s="14">
        <v>56520.768799237027</v>
      </c>
      <c r="C287" s="23">
        <f t="shared" ref="C287:M287" si="158">$B287*C176</f>
        <v>10557.501198908267</v>
      </c>
      <c r="D287" s="23">
        <f t="shared" si="158"/>
        <v>15231.165615741238</v>
      </c>
      <c r="E287" s="23">
        <f t="shared" si="158"/>
        <v>2728.0757208934065</v>
      </c>
      <c r="F287" s="23">
        <f t="shared" si="158"/>
        <v>496.51990393254761</v>
      </c>
      <c r="G287" s="23">
        <f t="shared" si="158"/>
        <v>2091.8621436832</v>
      </c>
      <c r="H287" s="23">
        <f t="shared" si="158"/>
        <v>9914.7078472320845</v>
      </c>
      <c r="I287" s="23">
        <f t="shared" si="158"/>
        <v>30732.101984587516</v>
      </c>
      <c r="J287" s="23">
        <f t="shared" si="158"/>
        <v>17528.519177361864</v>
      </c>
      <c r="K287" s="23">
        <f t="shared" si="158"/>
        <v>1982.5366602485108</v>
      </c>
      <c r="L287" s="23">
        <f t="shared" si="158"/>
        <v>11221.046146977147</v>
      </c>
      <c r="M287" s="23">
        <f t="shared" si="158"/>
        <v>0</v>
      </c>
      <c r="N287" s="9">
        <f t="shared" si="97"/>
        <v>0</v>
      </c>
      <c r="O287" s="9">
        <f t="shared" si="98"/>
        <v>0</v>
      </c>
      <c r="P287" s="9">
        <f t="shared" si="99"/>
        <v>0</v>
      </c>
    </row>
    <row r="288" spans="1:16" x14ac:dyDescent="0.3">
      <c r="A288" s="4">
        <v>1956</v>
      </c>
      <c r="B288" s="14">
        <v>60385.009320478581</v>
      </c>
      <c r="C288" s="23">
        <f t="shared" ref="C288:M288" si="159">$B288*C177</f>
        <v>10307.95684895032</v>
      </c>
      <c r="D288" s="23">
        <f t="shared" si="159"/>
        <v>16861.400101440191</v>
      </c>
      <c r="E288" s="23">
        <f t="shared" si="159"/>
        <v>2850.5554833196602</v>
      </c>
      <c r="F288" s="23">
        <f t="shared" si="159"/>
        <v>554.2184400275263</v>
      </c>
      <c r="G288" s="23">
        <f t="shared" si="159"/>
        <v>2416.2911714076804</v>
      </c>
      <c r="H288" s="23">
        <f t="shared" si="159"/>
        <v>11040.335006685325</v>
      </c>
      <c r="I288" s="23">
        <f t="shared" si="159"/>
        <v>33215.652370088072</v>
      </c>
      <c r="J288" s="23">
        <f t="shared" si="159"/>
        <v>18768.518897808885</v>
      </c>
      <c r="K288" s="23">
        <f t="shared" si="159"/>
        <v>2195.1099309583392</v>
      </c>
      <c r="L288" s="23">
        <f t="shared" si="159"/>
        <v>12252.023541320847</v>
      </c>
      <c r="M288" s="23">
        <f t="shared" si="159"/>
        <v>0</v>
      </c>
      <c r="N288" s="9">
        <f t="shared" si="97"/>
        <v>0</v>
      </c>
      <c r="O288" s="9">
        <f t="shared" si="98"/>
        <v>0</v>
      </c>
      <c r="P288" s="9">
        <f t="shared" si="99"/>
        <v>0</v>
      </c>
    </row>
    <row r="289" spans="1:16" x14ac:dyDescent="0.3">
      <c r="A289" s="4">
        <v>1957</v>
      </c>
      <c r="B289" s="14">
        <v>64959.18070348374</v>
      </c>
      <c r="C289" s="23">
        <f t="shared" ref="C289:M289" si="160">$B289*C178</f>
        <v>11145.143553530086</v>
      </c>
      <c r="D289" s="23">
        <f t="shared" si="160"/>
        <v>18126.801599733266</v>
      </c>
      <c r="E289" s="23">
        <f t="shared" si="160"/>
        <v>3039.8606804042552</v>
      </c>
      <c r="F289" s="23">
        <f t="shared" si="160"/>
        <v>598.25429973989833</v>
      </c>
      <c r="G289" s="23">
        <f t="shared" si="160"/>
        <v>2731.623058964663</v>
      </c>
      <c r="H289" s="23">
        <f t="shared" si="160"/>
        <v>11757.06356062445</v>
      </c>
      <c r="I289" s="23">
        <f t="shared" si="160"/>
        <v>35687.235550220386</v>
      </c>
      <c r="J289" s="23">
        <f t="shared" si="160"/>
        <v>20192.347959495131</v>
      </c>
      <c r="K289" s="23">
        <f t="shared" si="160"/>
        <v>2293.308149002944</v>
      </c>
      <c r="L289" s="23">
        <f t="shared" si="160"/>
        <v>13201.57944172231</v>
      </c>
      <c r="M289" s="23">
        <f t="shared" si="160"/>
        <v>0</v>
      </c>
      <c r="N289" s="9">
        <f t="shared" si="97"/>
        <v>0</v>
      </c>
      <c r="O289" s="9">
        <f t="shared" si="98"/>
        <v>0</v>
      </c>
      <c r="P289" s="9">
        <f t="shared" si="99"/>
        <v>0</v>
      </c>
    </row>
    <row r="290" spans="1:16" x14ac:dyDescent="0.3">
      <c r="A290" s="4">
        <v>1958</v>
      </c>
      <c r="B290" s="14">
        <v>68413.884716178189</v>
      </c>
      <c r="C290" s="23">
        <f t="shared" ref="C290:M290" si="161">$B290*C179</f>
        <v>11909.884080346743</v>
      </c>
      <c r="D290" s="23">
        <f t="shared" si="161"/>
        <v>18928.976869699032</v>
      </c>
      <c r="E290" s="23">
        <f t="shared" si="161"/>
        <v>3260.0213914203978</v>
      </c>
      <c r="F290" s="23">
        <f t="shared" si="161"/>
        <v>643.80487655437753</v>
      </c>
      <c r="G290" s="23">
        <f t="shared" si="161"/>
        <v>2638.9926307818587</v>
      </c>
      <c r="H290" s="23">
        <f t="shared" si="161"/>
        <v>12386.157970942395</v>
      </c>
      <c r="I290" s="23">
        <f t="shared" si="161"/>
        <v>37575.023766132421</v>
      </c>
      <c r="J290" s="23">
        <f t="shared" si="161"/>
        <v>21236.45047992812</v>
      </c>
      <c r="K290" s="23">
        <f t="shared" si="161"/>
        <v>2364.1608320640703</v>
      </c>
      <c r="L290" s="23">
        <f t="shared" si="161"/>
        <v>13974.412454140222</v>
      </c>
      <c r="M290" s="23">
        <f t="shared" si="161"/>
        <v>0</v>
      </c>
      <c r="N290" s="9">
        <f t="shared" si="97"/>
        <v>0</v>
      </c>
      <c r="O290" s="9">
        <f t="shared" si="98"/>
        <v>0</v>
      </c>
      <c r="P290" s="9">
        <f t="shared" si="99"/>
        <v>0</v>
      </c>
    </row>
    <row r="291" spans="1:16" x14ac:dyDescent="0.3">
      <c r="A291" s="4">
        <v>1959</v>
      </c>
      <c r="B291" s="14">
        <v>70460.21565327498</v>
      </c>
      <c r="C291" s="23">
        <f t="shared" ref="C291:M291" si="162">$B291*C180</f>
        <v>11535.85348367557</v>
      </c>
      <c r="D291" s="23">
        <f t="shared" si="162"/>
        <v>20471.685936040092</v>
      </c>
      <c r="E291" s="23">
        <f t="shared" si="162"/>
        <v>3584.4557025004556</v>
      </c>
      <c r="F291" s="23">
        <f t="shared" si="162"/>
        <v>692.39415433784575</v>
      </c>
      <c r="G291" s="23">
        <f t="shared" si="162"/>
        <v>2697.7052943133904</v>
      </c>
      <c r="H291" s="23">
        <f t="shared" si="162"/>
        <v>13497.130784888401</v>
      </c>
      <c r="I291" s="23">
        <f t="shared" si="162"/>
        <v>38452.676233559323</v>
      </c>
      <c r="J291" s="23">
        <f t="shared" si="162"/>
        <v>21805.860636942547</v>
      </c>
      <c r="K291" s="23">
        <f t="shared" si="162"/>
        <v>2437.5513503589655</v>
      </c>
      <c r="L291" s="23">
        <f t="shared" si="162"/>
        <v>14209.264246257806</v>
      </c>
      <c r="M291" s="23">
        <f t="shared" si="162"/>
        <v>0</v>
      </c>
      <c r="N291" s="9">
        <f t="shared" si="97"/>
        <v>0</v>
      </c>
      <c r="O291" s="9">
        <f t="shared" si="98"/>
        <v>0</v>
      </c>
      <c r="P291" s="9">
        <f t="shared" si="99"/>
        <v>0</v>
      </c>
    </row>
    <row r="292" spans="1:16" x14ac:dyDescent="0.3">
      <c r="A292" s="4">
        <v>1960</v>
      </c>
      <c r="B292" s="14">
        <v>76179.19701231776</v>
      </c>
      <c r="C292" s="23">
        <f t="shared" ref="C292:M292" si="163">$B292*C181</f>
        <v>12132.105642678986</v>
      </c>
      <c r="D292" s="23">
        <f t="shared" si="163"/>
        <v>22236.12003336737</v>
      </c>
      <c r="E292" s="23">
        <f t="shared" si="163"/>
        <v>3762.6230015717806</v>
      </c>
      <c r="F292" s="23">
        <f t="shared" si="163"/>
        <v>760.2178838257754</v>
      </c>
      <c r="G292" s="23">
        <f t="shared" si="163"/>
        <v>3089.9668313957118</v>
      </c>
      <c r="H292" s="23">
        <f t="shared" si="163"/>
        <v>14623.312316574104</v>
      </c>
      <c r="I292" s="23">
        <f t="shared" si="163"/>
        <v>41810.971336271403</v>
      </c>
      <c r="J292" s="23">
        <f t="shared" si="163"/>
        <v>23727.705987851095</v>
      </c>
      <c r="K292" s="23">
        <f t="shared" si="163"/>
        <v>2528.6608173059749</v>
      </c>
      <c r="L292" s="23">
        <f t="shared" si="163"/>
        <v>15554.604531114333</v>
      </c>
      <c r="M292" s="23">
        <f t="shared" si="163"/>
        <v>0</v>
      </c>
      <c r="N292" s="9">
        <f t="shared" ref="N292:N332" si="164">M292+C292+D292+I292-B292</f>
        <v>0</v>
      </c>
      <c r="O292" s="9">
        <f t="shared" ref="O292:O332" si="165">D292-E292-F292-G292-H292</f>
        <v>0</v>
      </c>
      <c r="P292" s="9">
        <f t="shared" ref="P292:P332" si="166">I292-J292-K292-L292</f>
        <v>0</v>
      </c>
    </row>
    <row r="293" spans="1:16" x14ac:dyDescent="0.3">
      <c r="A293" s="4">
        <v>1961</v>
      </c>
      <c r="B293" s="14">
        <v>79469.587333429721</v>
      </c>
      <c r="C293" s="23">
        <f t="shared" ref="C293:M293" si="167">$B293*C182</f>
        <v>12277.592019872021</v>
      </c>
      <c r="D293" s="23">
        <f t="shared" si="167"/>
        <v>23248.455624403163</v>
      </c>
      <c r="E293" s="23">
        <f t="shared" si="167"/>
        <v>4078.7295746227246</v>
      </c>
      <c r="F293" s="23">
        <f t="shared" si="167"/>
        <v>812.41345451447944</v>
      </c>
      <c r="G293" s="23">
        <f t="shared" si="167"/>
        <v>3066.8734137482584</v>
      </c>
      <c r="H293" s="23">
        <f t="shared" si="167"/>
        <v>15290.4391815177</v>
      </c>
      <c r="I293" s="23">
        <f t="shared" si="167"/>
        <v>43943.539689154539</v>
      </c>
      <c r="J293" s="23">
        <f t="shared" si="167"/>
        <v>24962.148144367202</v>
      </c>
      <c r="K293" s="23">
        <f t="shared" si="167"/>
        <v>2602.3486293148708</v>
      </c>
      <c r="L293" s="23">
        <f t="shared" si="167"/>
        <v>16379.042915472466</v>
      </c>
      <c r="M293" s="23">
        <f t="shared" si="167"/>
        <v>0</v>
      </c>
      <c r="N293" s="9">
        <f t="shared" si="164"/>
        <v>0</v>
      </c>
      <c r="O293" s="9">
        <f t="shared" si="165"/>
        <v>0</v>
      </c>
      <c r="P293" s="9">
        <f t="shared" si="166"/>
        <v>0</v>
      </c>
    </row>
    <row r="294" spans="1:16" x14ac:dyDescent="0.3">
      <c r="A294" s="4">
        <v>1962</v>
      </c>
      <c r="B294" s="14">
        <v>83012.916145116353</v>
      </c>
      <c r="C294" s="23">
        <f t="shared" ref="C294:M294" si="168">$B294*C183</f>
        <v>12724.361999885688</v>
      </c>
      <c r="D294" s="23">
        <f t="shared" si="168"/>
        <v>24497.121095561135</v>
      </c>
      <c r="E294" s="23">
        <f t="shared" si="168"/>
        <v>4353.2694335612705</v>
      </c>
      <c r="F294" s="23">
        <f t="shared" si="168"/>
        <v>880.29545703459542</v>
      </c>
      <c r="G294" s="23">
        <f t="shared" si="168"/>
        <v>3249.5104977015781</v>
      </c>
      <c r="H294" s="23">
        <f t="shared" si="168"/>
        <v>16014.045707263689</v>
      </c>
      <c r="I294" s="23">
        <f t="shared" si="168"/>
        <v>45791.433049669526</v>
      </c>
      <c r="J294" s="23">
        <f t="shared" si="168"/>
        <v>25783.165970327587</v>
      </c>
      <c r="K294" s="23">
        <f t="shared" si="168"/>
        <v>2708.1764973117929</v>
      </c>
      <c r="L294" s="23">
        <f t="shared" si="168"/>
        <v>17300.090582030145</v>
      </c>
      <c r="M294" s="23">
        <f t="shared" si="168"/>
        <v>0</v>
      </c>
      <c r="N294" s="9">
        <f t="shared" si="164"/>
        <v>0</v>
      </c>
      <c r="O294" s="9">
        <f t="shared" si="165"/>
        <v>0</v>
      </c>
      <c r="P294" s="9">
        <f t="shared" si="166"/>
        <v>0</v>
      </c>
    </row>
    <row r="295" spans="1:16" x14ac:dyDescent="0.3">
      <c r="A295" s="4">
        <v>1963</v>
      </c>
      <c r="B295" s="14">
        <v>89279.926528950658</v>
      </c>
      <c r="C295" s="23">
        <f t="shared" ref="C295:M295" si="169">$B295*C184</f>
        <v>13334.774927969545</v>
      </c>
      <c r="D295" s="23">
        <f t="shared" si="169"/>
        <v>26800.081913704529</v>
      </c>
      <c r="E295" s="23">
        <f t="shared" si="169"/>
        <v>4591.1275489915024</v>
      </c>
      <c r="F295" s="23">
        <f t="shared" si="169"/>
        <v>1085.2665339119346</v>
      </c>
      <c r="G295" s="23">
        <f t="shared" si="169"/>
        <v>3706.4102685812663</v>
      </c>
      <c r="H295" s="23">
        <f t="shared" si="169"/>
        <v>17417.277562219831</v>
      </c>
      <c r="I295" s="23">
        <f t="shared" si="169"/>
        <v>49145.069687276584</v>
      </c>
      <c r="J295" s="23">
        <f t="shared" si="169"/>
        <v>27891.349921536723</v>
      </c>
      <c r="K295" s="23">
        <f t="shared" si="169"/>
        <v>2922.717799161911</v>
      </c>
      <c r="L295" s="23">
        <f t="shared" si="169"/>
        <v>18331.001966577944</v>
      </c>
      <c r="M295" s="23">
        <f t="shared" si="169"/>
        <v>0</v>
      </c>
      <c r="N295" s="9">
        <f t="shared" si="164"/>
        <v>0</v>
      </c>
      <c r="O295" s="9">
        <f t="shared" si="165"/>
        <v>0</v>
      </c>
      <c r="P295" s="9">
        <f t="shared" si="166"/>
        <v>0</v>
      </c>
    </row>
    <row r="296" spans="1:16" x14ac:dyDescent="0.3">
      <c r="A296" s="4">
        <v>1964</v>
      </c>
      <c r="B296" s="14">
        <v>99104.135367533396</v>
      </c>
      <c r="C296" s="23">
        <f t="shared" ref="C296:M296" si="170">$B296*C185</f>
        <v>14249.543391603465</v>
      </c>
      <c r="D296" s="23">
        <f t="shared" si="170"/>
        <v>30806.330859520134</v>
      </c>
      <c r="E296" s="23">
        <f t="shared" si="170"/>
        <v>4921.1597586335729</v>
      </c>
      <c r="F296" s="23">
        <f t="shared" si="170"/>
        <v>1257.005658982356</v>
      </c>
      <c r="G296" s="23">
        <f t="shared" si="170"/>
        <v>4305.8284000649064</v>
      </c>
      <c r="H296" s="23">
        <f t="shared" si="170"/>
        <v>20322.337041839302</v>
      </c>
      <c r="I296" s="23">
        <f t="shared" si="170"/>
        <v>54048.261116409798</v>
      </c>
      <c r="J296" s="23">
        <f t="shared" si="170"/>
        <v>31439.555537077878</v>
      </c>
      <c r="K296" s="23">
        <f t="shared" si="170"/>
        <v>3109.9582476285491</v>
      </c>
      <c r="L296" s="23">
        <f t="shared" si="170"/>
        <v>19498.747331703369</v>
      </c>
      <c r="M296" s="23">
        <f t="shared" si="170"/>
        <v>0</v>
      </c>
      <c r="N296" s="9">
        <f t="shared" si="164"/>
        <v>0</v>
      </c>
      <c r="O296" s="9">
        <f t="shared" si="165"/>
        <v>0</v>
      </c>
      <c r="P296" s="9">
        <f t="shared" si="166"/>
        <v>0</v>
      </c>
    </row>
    <row r="297" spans="1:16" x14ac:dyDescent="0.3">
      <c r="A297" s="4">
        <v>1965</v>
      </c>
      <c r="B297" s="14">
        <v>105197.83604486284</v>
      </c>
      <c r="C297" s="23">
        <f t="shared" ref="C297:M297" si="171">$B297*C186</f>
        <v>14882.877727560241</v>
      </c>
      <c r="D297" s="23">
        <f t="shared" si="171"/>
        <v>32754.420427909725</v>
      </c>
      <c r="E297" s="23">
        <f t="shared" si="171"/>
        <v>5174.6712493055174</v>
      </c>
      <c r="F297" s="23">
        <f t="shared" si="171"/>
        <v>1371.9518086295459</v>
      </c>
      <c r="G297" s="23">
        <f t="shared" si="171"/>
        <v>4228.3267370330614</v>
      </c>
      <c r="H297" s="23">
        <f t="shared" si="171"/>
        <v>21979.470632941597</v>
      </c>
      <c r="I297" s="23">
        <f t="shared" si="171"/>
        <v>57560.537889392879</v>
      </c>
      <c r="J297" s="23">
        <f t="shared" si="171"/>
        <v>32784.148527771686</v>
      </c>
      <c r="K297" s="23">
        <f t="shared" si="171"/>
        <v>3192.3024568436849</v>
      </c>
      <c r="L297" s="23">
        <f t="shared" si="171"/>
        <v>21584.086904777505</v>
      </c>
      <c r="M297" s="23">
        <f t="shared" si="171"/>
        <v>0</v>
      </c>
      <c r="N297" s="9">
        <f t="shared" si="164"/>
        <v>0</v>
      </c>
      <c r="O297" s="9">
        <f t="shared" si="165"/>
        <v>0</v>
      </c>
      <c r="P297" s="9">
        <f t="shared" si="166"/>
        <v>0</v>
      </c>
    </row>
    <row r="298" spans="1:16" x14ac:dyDescent="0.3">
      <c r="A298" s="4">
        <v>1966</v>
      </c>
      <c r="B298" s="14">
        <v>111610.84267145308</v>
      </c>
      <c r="C298" s="23">
        <f t="shared" ref="C298:M298" si="172">$B298*C187</f>
        <v>15111.710001984115</v>
      </c>
      <c r="D298" s="23">
        <f t="shared" si="172"/>
        <v>35841.888891823684</v>
      </c>
      <c r="E298" s="23">
        <f t="shared" si="172"/>
        <v>5407.5735205538476</v>
      </c>
      <c r="F298" s="23">
        <f t="shared" si="172"/>
        <v>1551.9736003989542</v>
      </c>
      <c r="G298" s="23">
        <f t="shared" si="172"/>
        <v>4798.9757006951504</v>
      </c>
      <c r="H298" s="23">
        <f t="shared" si="172"/>
        <v>24083.366070175725</v>
      </c>
      <c r="I298" s="23">
        <f t="shared" si="172"/>
        <v>60657.243777645286</v>
      </c>
      <c r="J298" s="23">
        <f t="shared" si="172"/>
        <v>35584.291753208207</v>
      </c>
      <c r="K298" s="23">
        <f t="shared" si="172"/>
        <v>3431.351197587805</v>
      </c>
      <c r="L298" s="23">
        <f t="shared" si="172"/>
        <v>21641.600826849277</v>
      </c>
      <c r="M298" s="23">
        <f t="shared" si="172"/>
        <v>0</v>
      </c>
      <c r="N298" s="9">
        <f t="shared" si="164"/>
        <v>0</v>
      </c>
      <c r="O298" s="9">
        <f t="shared" si="165"/>
        <v>0</v>
      </c>
      <c r="P298" s="9">
        <f t="shared" si="166"/>
        <v>0</v>
      </c>
    </row>
    <row r="299" spans="1:16" x14ac:dyDescent="0.3">
      <c r="A299" s="4">
        <v>1967</v>
      </c>
      <c r="B299" s="14">
        <v>118145.57366544109</v>
      </c>
      <c r="C299" s="23">
        <f t="shared" ref="C299:M299" si="173">$B299*C188</f>
        <v>15465.498081317459</v>
      </c>
      <c r="D299" s="23">
        <f t="shared" si="173"/>
        <v>38818.728268320308</v>
      </c>
      <c r="E299" s="23">
        <f t="shared" si="173"/>
        <v>6056.336645338768</v>
      </c>
      <c r="F299" s="23">
        <f t="shared" si="173"/>
        <v>1730.0321287178097</v>
      </c>
      <c r="G299" s="23">
        <f t="shared" si="173"/>
        <v>5402.1269300919548</v>
      </c>
      <c r="H299" s="23">
        <f t="shared" si="173"/>
        <v>25630.232564171773</v>
      </c>
      <c r="I299" s="23">
        <f t="shared" si="173"/>
        <v>63861.347315803323</v>
      </c>
      <c r="J299" s="23">
        <f t="shared" si="173"/>
        <v>37409.924862059015</v>
      </c>
      <c r="K299" s="23">
        <f t="shared" si="173"/>
        <v>3584.9321297319798</v>
      </c>
      <c r="L299" s="23">
        <f t="shared" si="173"/>
        <v>22866.490324012328</v>
      </c>
      <c r="M299" s="23">
        <f t="shared" si="173"/>
        <v>0</v>
      </c>
      <c r="N299" s="9">
        <f t="shared" si="164"/>
        <v>0</v>
      </c>
      <c r="O299" s="9">
        <f t="shared" si="165"/>
        <v>0</v>
      </c>
      <c r="P299" s="9">
        <f t="shared" si="166"/>
        <v>0</v>
      </c>
    </row>
    <row r="300" spans="1:16" x14ac:dyDescent="0.3">
      <c r="A300" s="4">
        <v>1968</v>
      </c>
      <c r="B300" s="14">
        <v>129278.76048386646</v>
      </c>
      <c r="C300" s="23">
        <f t="shared" ref="C300:M300" si="174">$B300*C189</f>
        <v>16132.777888293736</v>
      </c>
      <c r="D300" s="23">
        <f t="shared" si="174"/>
        <v>43192.021935895951</v>
      </c>
      <c r="E300" s="23">
        <f t="shared" si="174"/>
        <v>6666.5763778212395</v>
      </c>
      <c r="F300" s="23">
        <f t="shared" si="174"/>
        <v>2095.0115151946038</v>
      </c>
      <c r="G300" s="23">
        <f t="shared" si="174"/>
        <v>5868.8070922338902</v>
      </c>
      <c r="H300" s="23">
        <f t="shared" si="174"/>
        <v>28561.626950646209</v>
      </c>
      <c r="I300" s="23">
        <f t="shared" si="174"/>
        <v>69953.96065967677</v>
      </c>
      <c r="J300" s="23">
        <f t="shared" si="174"/>
        <v>41087.595752113666</v>
      </c>
      <c r="K300" s="23">
        <f t="shared" si="174"/>
        <v>4020.0634869379901</v>
      </c>
      <c r="L300" s="23">
        <f t="shared" si="174"/>
        <v>24846.301420625125</v>
      </c>
      <c r="M300" s="23">
        <f t="shared" si="174"/>
        <v>0</v>
      </c>
      <c r="N300" s="9">
        <f t="shared" si="164"/>
        <v>0</v>
      </c>
      <c r="O300" s="9">
        <f t="shared" si="165"/>
        <v>0</v>
      </c>
      <c r="P300" s="9">
        <f t="shared" si="166"/>
        <v>0</v>
      </c>
    </row>
    <row r="301" spans="1:16" x14ac:dyDescent="0.3">
      <c r="A301" s="4">
        <v>1969</v>
      </c>
      <c r="B301" s="14">
        <v>133698.31007915997</v>
      </c>
      <c r="C301" s="23">
        <f t="shared" ref="C301:M301" si="175">$B301*C190</f>
        <v>20788.785899943789</v>
      </c>
      <c r="D301" s="23">
        <f t="shared" si="175"/>
        <v>45479.596019068835</v>
      </c>
      <c r="E301" s="23">
        <f t="shared" si="175"/>
        <v>6893.1262824518599</v>
      </c>
      <c r="F301" s="23">
        <f t="shared" si="175"/>
        <v>2319.2367271121766</v>
      </c>
      <c r="G301" s="23">
        <f t="shared" si="175"/>
        <v>6246.8053242104988</v>
      </c>
      <c r="H301" s="23">
        <f t="shared" si="175"/>
        <v>30020.427685294293</v>
      </c>
      <c r="I301" s="23">
        <f t="shared" si="175"/>
        <v>67429.928160147349</v>
      </c>
      <c r="J301" s="23">
        <f t="shared" si="175"/>
        <v>42762.252571966077</v>
      </c>
      <c r="K301" s="23">
        <f t="shared" si="175"/>
        <v>4199.8813050821918</v>
      </c>
      <c r="L301" s="23">
        <f t="shared" si="175"/>
        <v>20467.794283099083</v>
      </c>
      <c r="M301" s="23">
        <f t="shared" si="175"/>
        <v>0</v>
      </c>
      <c r="N301" s="9">
        <f t="shared" si="164"/>
        <v>0</v>
      </c>
      <c r="O301" s="9">
        <f t="shared" si="165"/>
        <v>0</v>
      </c>
      <c r="P301" s="9">
        <f t="shared" si="166"/>
        <v>0</v>
      </c>
    </row>
    <row r="302" spans="1:16" x14ac:dyDescent="0.3">
      <c r="A302" s="4">
        <v>1970</v>
      </c>
      <c r="B302" s="14">
        <v>142392.02134466922</v>
      </c>
      <c r="C302" s="23">
        <f t="shared" ref="C302:M302" si="176">$B302*C191</f>
        <v>16579.596955961402</v>
      </c>
      <c r="D302" s="23">
        <f t="shared" si="176"/>
        <v>49042.193352809642</v>
      </c>
      <c r="E302" s="23">
        <f t="shared" si="176"/>
        <v>7457.5780835067153</v>
      </c>
      <c r="F302" s="23">
        <f t="shared" si="176"/>
        <v>2571.7938582042921</v>
      </c>
      <c r="G302" s="23">
        <f t="shared" si="176"/>
        <v>6520.9400739198991</v>
      </c>
      <c r="H302" s="23">
        <f t="shared" si="176"/>
        <v>32491.881337178733</v>
      </c>
      <c r="I302" s="23">
        <f t="shared" si="176"/>
        <v>76770.231035898192</v>
      </c>
      <c r="J302" s="23">
        <f t="shared" si="176"/>
        <v>45363.332733914831</v>
      </c>
      <c r="K302" s="23">
        <f t="shared" si="176"/>
        <v>4510.3608918852569</v>
      </c>
      <c r="L302" s="23">
        <f t="shared" si="176"/>
        <v>26896.537410098092</v>
      </c>
      <c r="M302" s="23">
        <f t="shared" si="176"/>
        <v>0</v>
      </c>
      <c r="N302" s="9">
        <f t="shared" si="164"/>
        <v>0</v>
      </c>
      <c r="O302" s="9">
        <f t="shared" si="165"/>
        <v>0</v>
      </c>
      <c r="P302" s="9">
        <f t="shared" si="166"/>
        <v>0</v>
      </c>
    </row>
    <row r="303" spans="1:16" x14ac:dyDescent="0.3">
      <c r="A303" s="4">
        <v>1971</v>
      </c>
      <c r="B303" s="14">
        <v>147749.47513613402</v>
      </c>
      <c r="C303" s="23">
        <f t="shared" ref="C303:M303" si="177">$B303*C192</f>
        <v>17460.884271457599</v>
      </c>
      <c r="D303" s="23">
        <f t="shared" si="177"/>
        <v>49943.370055192616</v>
      </c>
      <c r="E303" s="23">
        <f t="shared" si="177"/>
        <v>6743.5337129894033</v>
      </c>
      <c r="F303" s="23">
        <f t="shared" si="177"/>
        <v>2698.4655185363213</v>
      </c>
      <c r="G303" s="23">
        <f t="shared" si="177"/>
        <v>6202.2147395740012</v>
      </c>
      <c r="H303" s="23">
        <f t="shared" si="177"/>
        <v>34299.156084092887</v>
      </c>
      <c r="I303" s="23">
        <f t="shared" si="177"/>
        <v>80345.22080948377</v>
      </c>
      <c r="J303" s="23">
        <f t="shared" si="177"/>
        <v>46951.291595245464</v>
      </c>
      <c r="K303" s="23">
        <f t="shared" si="177"/>
        <v>4841.2661544677858</v>
      </c>
      <c r="L303" s="23">
        <f t="shared" si="177"/>
        <v>28552.663059770512</v>
      </c>
      <c r="M303" s="23">
        <f t="shared" si="177"/>
        <v>0</v>
      </c>
      <c r="N303" s="9">
        <f t="shared" si="164"/>
        <v>0</v>
      </c>
      <c r="O303" s="9">
        <f t="shared" si="165"/>
        <v>0</v>
      </c>
      <c r="P303" s="9">
        <f t="shared" si="166"/>
        <v>0</v>
      </c>
    </row>
    <row r="304" spans="1:16" x14ac:dyDescent="0.3">
      <c r="A304" s="4">
        <v>1972</v>
      </c>
      <c r="B304" s="14">
        <v>159907.49474693826</v>
      </c>
      <c r="C304" s="23">
        <f t="shared" ref="C304:M304" si="178">$B304*C193</f>
        <v>17540.315774125818</v>
      </c>
      <c r="D304" s="23">
        <f t="shared" si="178"/>
        <v>54640.793302241706</v>
      </c>
      <c r="E304" s="23">
        <f t="shared" si="178"/>
        <v>7037.4983219077476</v>
      </c>
      <c r="F304" s="23">
        <f t="shared" si="178"/>
        <v>3062.6856851035618</v>
      </c>
      <c r="G304" s="23">
        <f t="shared" si="178"/>
        <v>6971.6648912933724</v>
      </c>
      <c r="H304" s="23">
        <f t="shared" si="178"/>
        <v>37568.944403937021</v>
      </c>
      <c r="I304" s="23">
        <f t="shared" si="178"/>
        <v>87726.385670570773</v>
      </c>
      <c r="J304" s="23">
        <f t="shared" si="178"/>
        <v>51499.870786552943</v>
      </c>
      <c r="K304" s="23">
        <f t="shared" si="178"/>
        <v>5530.4852254525849</v>
      </c>
      <c r="L304" s="23">
        <f t="shared" si="178"/>
        <v>30696.029658565243</v>
      </c>
      <c r="M304" s="23">
        <f t="shared" si="178"/>
        <v>0</v>
      </c>
      <c r="N304" s="9">
        <f t="shared" si="164"/>
        <v>0</v>
      </c>
      <c r="O304" s="9">
        <f t="shared" si="165"/>
        <v>0</v>
      </c>
      <c r="P304" s="9">
        <f t="shared" si="166"/>
        <v>0</v>
      </c>
    </row>
    <row r="305" spans="1:16" x14ac:dyDescent="0.3">
      <c r="A305" s="4">
        <v>1973</v>
      </c>
      <c r="B305" s="14">
        <v>172478.01457529585</v>
      </c>
      <c r="C305" s="23">
        <f t="shared" ref="C305:M305" si="179">$B305*C194</f>
        <v>18160.776569423531</v>
      </c>
      <c r="D305" s="23">
        <f t="shared" si="179"/>
        <v>60135.323512615221</v>
      </c>
      <c r="E305" s="23">
        <f t="shared" si="179"/>
        <v>7464.7047490283803</v>
      </c>
      <c r="F305" s="23">
        <f t="shared" si="179"/>
        <v>3422.6480539990876</v>
      </c>
      <c r="G305" s="23">
        <f t="shared" si="179"/>
        <v>7947.8909532956204</v>
      </c>
      <c r="H305" s="23">
        <f t="shared" si="179"/>
        <v>41300.079756292136</v>
      </c>
      <c r="I305" s="23">
        <f t="shared" si="179"/>
        <v>94181.914493257049</v>
      </c>
      <c r="J305" s="23">
        <f t="shared" si="179"/>
        <v>55677.005225108158</v>
      </c>
      <c r="K305" s="23">
        <f t="shared" si="179"/>
        <v>6353.566336268449</v>
      </c>
      <c r="L305" s="23">
        <f t="shared" si="179"/>
        <v>32151.342931880445</v>
      </c>
      <c r="M305" s="23">
        <f t="shared" si="179"/>
        <v>0</v>
      </c>
      <c r="N305" s="9">
        <f t="shared" si="164"/>
        <v>0</v>
      </c>
      <c r="O305" s="9">
        <f t="shared" si="165"/>
        <v>0</v>
      </c>
      <c r="P305" s="9">
        <f t="shared" si="166"/>
        <v>0</v>
      </c>
    </row>
    <row r="306" spans="1:16" x14ac:dyDescent="0.3">
      <c r="A306" s="4">
        <v>1974</v>
      </c>
      <c r="B306" s="14">
        <v>182441.77148924614</v>
      </c>
      <c r="C306" s="23">
        <f t="shared" ref="C306:M306" si="180">$B306*C195</f>
        <v>18563.080009433837</v>
      </c>
      <c r="D306" s="23">
        <f t="shared" si="180"/>
        <v>64560.795865909757</v>
      </c>
      <c r="E306" s="23">
        <f t="shared" si="180"/>
        <v>8471.7443878600388</v>
      </c>
      <c r="F306" s="23">
        <f t="shared" si="180"/>
        <v>3847.6529104762817</v>
      </c>
      <c r="G306" s="23">
        <f t="shared" si="180"/>
        <v>8458.9693474538817</v>
      </c>
      <c r="H306" s="23">
        <f t="shared" si="180"/>
        <v>43782.429220119564</v>
      </c>
      <c r="I306" s="23">
        <f t="shared" si="180"/>
        <v>99317.895613902569</v>
      </c>
      <c r="J306" s="23">
        <f t="shared" si="180"/>
        <v>58281.626931461818</v>
      </c>
      <c r="K306" s="23">
        <f t="shared" si="180"/>
        <v>7171.5291643001729</v>
      </c>
      <c r="L306" s="23">
        <f t="shared" si="180"/>
        <v>33864.739518140566</v>
      </c>
      <c r="M306" s="23">
        <f t="shared" si="180"/>
        <v>0</v>
      </c>
      <c r="N306" s="9">
        <f t="shared" si="164"/>
        <v>0</v>
      </c>
      <c r="O306" s="9">
        <f t="shared" si="165"/>
        <v>0</v>
      </c>
      <c r="P306" s="9">
        <f t="shared" si="166"/>
        <v>0</v>
      </c>
    </row>
    <row r="307" spans="1:16" x14ac:dyDescent="0.3">
      <c r="A307" s="4">
        <v>1975</v>
      </c>
      <c r="B307" s="14">
        <v>192922.1117754812</v>
      </c>
      <c r="C307" s="23">
        <f t="shared" ref="C307:M307" si="181">$B307*C196</f>
        <v>18961.251495979774</v>
      </c>
      <c r="D307" s="23">
        <f t="shared" si="181"/>
        <v>68045.234730925615</v>
      </c>
      <c r="E307" s="23">
        <f t="shared" si="181"/>
        <v>8971.821427914876</v>
      </c>
      <c r="F307" s="23">
        <f t="shared" si="181"/>
        <v>4060.9596198165755</v>
      </c>
      <c r="G307" s="23">
        <f t="shared" si="181"/>
        <v>8968.0314516014678</v>
      </c>
      <c r="H307" s="23">
        <f t="shared" si="181"/>
        <v>46044.422231592696</v>
      </c>
      <c r="I307" s="23">
        <f t="shared" si="181"/>
        <v>105915.62554857592</v>
      </c>
      <c r="J307" s="23">
        <f t="shared" si="181"/>
        <v>61407.564965030841</v>
      </c>
      <c r="K307" s="23">
        <f t="shared" si="181"/>
        <v>7899.2581312204375</v>
      </c>
      <c r="L307" s="23">
        <f t="shared" si="181"/>
        <v>36608.80245232462</v>
      </c>
      <c r="M307" s="23">
        <f t="shared" si="181"/>
        <v>0</v>
      </c>
      <c r="N307" s="9">
        <f t="shared" si="164"/>
        <v>0</v>
      </c>
      <c r="O307" s="9">
        <f t="shared" si="165"/>
        <v>0</v>
      </c>
      <c r="P307" s="9">
        <f t="shared" si="166"/>
        <v>0</v>
      </c>
    </row>
    <row r="308" spans="1:16" x14ac:dyDescent="0.3">
      <c r="A308" s="4">
        <v>1976</v>
      </c>
      <c r="B308" s="14">
        <v>201444.33828752002</v>
      </c>
      <c r="C308" s="23">
        <f t="shared" ref="C308:M308" si="182">$B308*C197</f>
        <v>19185.491448001609</v>
      </c>
      <c r="D308" s="23">
        <f t="shared" si="182"/>
        <v>71943.694692007819</v>
      </c>
      <c r="E308" s="23">
        <f t="shared" si="182"/>
        <v>9532.4766675573446</v>
      </c>
      <c r="F308" s="23">
        <f t="shared" si="182"/>
        <v>4565.262385717213</v>
      </c>
      <c r="G308" s="23">
        <f t="shared" si="182"/>
        <v>9398.6508886828906</v>
      </c>
      <c r="H308" s="23">
        <f t="shared" si="182"/>
        <v>48447.304750050367</v>
      </c>
      <c r="I308" s="23">
        <f t="shared" si="182"/>
        <v>110315.15214751092</v>
      </c>
      <c r="J308" s="23">
        <f t="shared" si="182"/>
        <v>63496.06104043276</v>
      </c>
      <c r="K308" s="23">
        <f t="shared" si="182"/>
        <v>8318.5534676961561</v>
      </c>
      <c r="L308" s="23">
        <f t="shared" si="182"/>
        <v>38500.537639381997</v>
      </c>
      <c r="M308" s="23">
        <f t="shared" si="182"/>
        <v>0</v>
      </c>
      <c r="N308" s="9">
        <f t="shared" si="164"/>
        <v>3.2014213502407074E-10</v>
      </c>
      <c r="O308" s="9">
        <f t="shared" si="165"/>
        <v>0</v>
      </c>
      <c r="P308" s="9">
        <f t="shared" si="166"/>
        <v>0</v>
      </c>
    </row>
    <row r="309" spans="1:16" x14ac:dyDescent="0.3">
      <c r="A309" s="4">
        <v>1977</v>
      </c>
      <c r="B309" s="14">
        <v>208274.59000955315</v>
      </c>
      <c r="C309" s="23">
        <f t="shared" ref="C309:M309" si="183">$B309*C198</f>
        <v>20617.287603410714</v>
      </c>
      <c r="D309" s="23">
        <f t="shared" si="183"/>
        <v>74195.578562208582</v>
      </c>
      <c r="E309" s="23">
        <f t="shared" si="183"/>
        <v>10249.116583488592</v>
      </c>
      <c r="F309" s="23">
        <f t="shared" si="183"/>
        <v>4908.268160215659</v>
      </c>
      <c r="G309" s="23">
        <f t="shared" si="183"/>
        <v>8896.8289409707304</v>
      </c>
      <c r="H309" s="23">
        <f t="shared" si="183"/>
        <v>50141.364877533604</v>
      </c>
      <c r="I309" s="23">
        <f t="shared" si="183"/>
        <v>113461.72384393377</v>
      </c>
      <c r="J309" s="23">
        <f t="shared" si="183"/>
        <v>64581.577079853421</v>
      </c>
      <c r="K309" s="23">
        <f t="shared" si="183"/>
        <v>8863.1521880353503</v>
      </c>
      <c r="L309" s="23">
        <f t="shared" si="183"/>
        <v>40016.994576044985</v>
      </c>
      <c r="M309" s="23">
        <f t="shared" si="183"/>
        <v>0</v>
      </c>
      <c r="N309" s="9">
        <f t="shared" si="164"/>
        <v>0</v>
      </c>
      <c r="O309" s="9">
        <f t="shared" si="165"/>
        <v>0</v>
      </c>
      <c r="P309" s="9">
        <f t="shared" si="166"/>
        <v>0</v>
      </c>
    </row>
    <row r="310" spans="1:16" x14ac:dyDescent="0.3">
      <c r="A310" s="4">
        <v>1978</v>
      </c>
      <c r="B310" s="14">
        <v>226929.62491830011</v>
      </c>
      <c r="C310" s="23">
        <f t="shared" ref="C310:M310" si="184">$B310*C199</f>
        <v>21994.212162518288</v>
      </c>
      <c r="D310" s="23">
        <f t="shared" si="184"/>
        <v>82601.111626261991</v>
      </c>
      <c r="E310" s="23">
        <f t="shared" si="184"/>
        <v>11790.3376145684</v>
      </c>
      <c r="F310" s="23">
        <f t="shared" si="184"/>
        <v>5328.9499697850861</v>
      </c>
      <c r="G310" s="23">
        <f t="shared" si="184"/>
        <v>10067.810156139392</v>
      </c>
      <c r="H310" s="23">
        <f t="shared" si="184"/>
        <v>55414.01388576912</v>
      </c>
      <c r="I310" s="23">
        <f t="shared" si="184"/>
        <v>122334.30112951991</v>
      </c>
      <c r="J310" s="23">
        <f t="shared" si="184"/>
        <v>70135.70366074609</v>
      </c>
      <c r="K310" s="23">
        <f t="shared" si="184"/>
        <v>10034.39083183506</v>
      </c>
      <c r="L310" s="23">
        <f t="shared" si="184"/>
        <v>42164.206636938761</v>
      </c>
      <c r="M310" s="23">
        <f t="shared" si="184"/>
        <v>0</v>
      </c>
      <c r="N310" s="9">
        <f t="shared" si="164"/>
        <v>0</v>
      </c>
      <c r="O310" s="9">
        <f t="shared" si="165"/>
        <v>0</v>
      </c>
      <c r="P310" s="9">
        <f t="shared" si="166"/>
        <v>0</v>
      </c>
    </row>
    <row r="311" spans="1:16" x14ac:dyDescent="0.3">
      <c r="A311" s="4">
        <v>1979</v>
      </c>
      <c r="B311" s="14">
        <v>248937.64603724063</v>
      </c>
      <c r="C311" s="23">
        <f t="shared" ref="C311:M311" si="185">$B311*C200</f>
        <v>21642.141619112237</v>
      </c>
      <c r="D311" s="23">
        <f t="shared" si="185"/>
        <v>92548.25945090958</v>
      </c>
      <c r="E311" s="23">
        <f t="shared" si="185"/>
        <v>13592.130488124472</v>
      </c>
      <c r="F311" s="23">
        <f t="shared" si="185"/>
        <v>5907.7236295060411</v>
      </c>
      <c r="G311" s="23">
        <f t="shared" si="185"/>
        <v>11437.848095816984</v>
      </c>
      <c r="H311" s="23">
        <f t="shared" si="185"/>
        <v>61610.557237462097</v>
      </c>
      <c r="I311" s="23">
        <f t="shared" si="185"/>
        <v>134747.24496721872</v>
      </c>
      <c r="J311" s="23">
        <f t="shared" si="185"/>
        <v>78736.862358490122</v>
      </c>
      <c r="K311" s="23">
        <f t="shared" si="185"/>
        <v>11650.397561249549</v>
      </c>
      <c r="L311" s="23">
        <f t="shared" si="185"/>
        <v>44359.985047479073</v>
      </c>
      <c r="M311" s="23">
        <f t="shared" si="185"/>
        <v>0</v>
      </c>
      <c r="N311" s="9">
        <f t="shared" si="164"/>
        <v>0</v>
      </c>
      <c r="O311" s="9">
        <f t="shared" si="165"/>
        <v>0</v>
      </c>
      <c r="P311" s="9">
        <f t="shared" si="166"/>
        <v>0</v>
      </c>
    </row>
    <row r="312" spans="1:16" x14ac:dyDescent="0.3">
      <c r="A312" s="4">
        <v>1980</v>
      </c>
      <c r="B312" s="14">
        <v>271922.68617905746</v>
      </c>
      <c r="C312" s="23">
        <f t="shared" ref="C312:M312" si="186">$B312*C201</f>
        <v>10620.185794783902</v>
      </c>
      <c r="D312" s="23">
        <f t="shared" si="186"/>
        <v>105359.21338868831</v>
      </c>
      <c r="E312" s="23">
        <f t="shared" si="186"/>
        <v>10876.907447162299</v>
      </c>
      <c r="F312" s="23">
        <f t="shared" si="186"/>
        <v>2766.8498503163128</v>
      </c>
      <c r="G312" s="23">
        <f t="shared" si="186"/>
        <v>15659.029955577846</v>
      </c>
      <c r="H312" s="23">
        <f t="shared" si="186"/>
        <v>76056.426135631846</v>
      </c>
      <c r="I312" s="23">
        <f t="shared" si="186"/>
        <v>138569.67327586081</v>
      </c>
      <c r="J312" s="34">
        <f t="shared" si="186"/>
        <v>85815.573630552506</v>
      </c>
      <c r="K312" s="34">
        <f t="shared" si="186"/>
        <v>13401.879627706512</v>
      </c>
      <c r="L312" s="34">
        <f t="shared" si="186"/>
        <v>39352.220017601801</v>
      </c>
      <c r="M312" s="34">
        <f t="shared" si="186"/>
        <v>17373.613719724512</v>
      </c>
      <c r="N312" s="30">
        <f t="shared" si="164"/>
        <v>0</v>
      </c>
      <c r="O312" s="30">
        <f t="shared" si="165"/>
        <v>0</v>
      </c>
      <c r="P312" s="30">
        <f t="shared" si="166"/>
        <v>0</v>
      </c>
    </row>
    <row r="313" spans="1:16" x14ac:dyDescent="0.3">
      <c r="A313" s="4">
        <v>1981</v>
      </c>
      <c r="B313" s="14">
        <v>298031.95389531361</v>
      </c>
      <c r="C313" s="23">
        <f t="shared" ref="C313:M313" si="187">$B313*C202</f>
        <v>11450.444406610161</v>
      </c>
      <c r="D313" s="34">
        <f t="shared" si="187"/>
        <v>117313.79514258989</v>
      </c>
      <c r="E313" s="34">
        <f t="shared" si="187"/>
        <v>14901.597694765682</v>
      </c>
      <c r="F313" s="34">
        <f t="shared" si="187"/>
        <v>2980.3195389531361</v>
      </c>
      <c r="G313" s="34">
        <f t="shared" si="187"/>
        <v>17162.566902170955</v>
      </c>
      <c r="H313" s="34">
        <f t="shared" si="187"/>
        <v>82269.311006700125</v>
      </c>
      <c r="I313" s="34">
        <f t="shared" si="187"/>
        <v>150225.9340670589</v>
      </c>
      <c r="J313" s="34">
        <f t="shared" si="187"/>
        <v>95641.670840043851</v>
      </c>
      <c r="K313" s="34">
        <f t="shared" si="187"/>
        <v>14865.643828882361</v>
      </c>
      <c r="L313" s="34">
        <f t="shared" si="187"/>
        <v>39718.619398132687</v>
      </c>
      <c r="M313" s="34">
        <f t="shared" si="187"/>
        <v>19041.780279054579</v>
      </c>
      <c r="N313" s="30">
        <f t="shared" si="164"/>
        <v>0</v>
      </c>
      <c r="O313" s="30">
        <f t="shared" si="165"/>
        <v>0</v>
      </c>
      <c r="P313" s="30">
        <f t="shared" si="166"/>
        <v>0</v>
      </c>
    </row>
    <row r="314" spans="1:16" x14ac:dyDescent="0.3">
      <c r="A314" s="4">
        <v>1982</v>
      </c>
      <c r="B314" s="14">
        <v>297924.76700925943</v>
      </c>
      <c r="C314" s="23">
        <f t="shared" ref="C314:M314" si="188">$B314*C203</f>
        <v>11195.730902713191</v>
      </c>
      <c r="D314" s="34">
        <f t="shared" si="188"/>
        <v>115975.0667537486</v>
      </c>
      <c r="E314" s="34">
        <f t="shared" si="188"/>
        <v>21169.682183597124</v>
      </c>
      <c r="F314" s="34">
        <f t="shared" si="188"/>
        <v>2979.2476700925945</v>
      </c>
      <c r="G314" s="34">
        <f t="shared" si="188"/>
        <v>13961.583665411692</v>
      </c>
      <c r="H314" s="34">
        <v>77864.553234647203</v>
      </c>
      <c r="I314" s="34">
        <f t="shared" si="188"/>
        <v>151719.03743045893</v>
      </c>
      <c r="J314" s="34">
        <f t="shared" si="188"/>
        <v>95340.319548468731</v>
      </c>
      <c r="K314" s="34">
        <f t="shared" si="188"/>
        <v>13837.999448063569</v>
      </c>
      <c r="L314" s="34">
        <f t="shared" si="188"/>
        <v>42540.71843392661</v>
      </c>
      <c r="M314" s="34">
        <f t="shared" si="188"/>
        <v>19034.931922338586</v>
      </c>
      <c r="N314" s="30">
        <f t="shared" si="164"/>
        <v>0</v>
      </c>
      <c r="O314" s="30">
        <f t="shared" si="165"/>
        <v>0</v>
      </c>
      <c r="P314" s="30">
        <f t="shared" si="166"/>
        <v>0</v>
      </c>
    </row>
    <row r="315" spans="1:16" x14ac:dyDescent="0.3">
      <c r="A315" s="4">
        <v>1983</v>
      </c>
      <c r="B315" s="14">
        <v>284114.16932341142</v>
      </c>
      <c r="C315" s="23">
        <f t="shared" ref="C315:M315" si="189">$B315*C204</f>
        <v>11419.732638461684</v>
      </c>
      <c r="D315" s="34">
        <f t="shared" si="189"/>
        <v>104297.09787984448</v>
      </c>
      <c r="E315" s="34">
        <f t="shared" si="189"/>
        <v>17046.850159404683</v>
      </c>
      <c r="F315" s="34">
        <f t="shared" si="189"/>
        <v>5682.2833864682289</v>
      </c>
      <c r="G315" s="34">
        <f t="shared" si="189"/>
        <v>17046.850159404683</v>
      </c>
      <c r="H315" s="34">
        <v>64521.114174566887</v>
      </c>
      <c r="I315" s="34">
        <f t="shared" si="189"/>
        <v>150244.79000719072</v>
      </c>
      <c r="J315" s="34">
        <f t="shared" si="189"/>
        <v>87761.873194674932</v>
      </c>
      <c r="K315" s="34">
        <f t="shared" si="189"/>
        <v>13419.176501417956</v>
      </c>
      <c r="L315" s="34">
        <f t="shared" si="189"/>
        <v>49063.740311097848</v>
      </c>
      <c r="M315" s="34">
        <f t="shared" si="189"/>
        <v>18152.54879791458</v>
      </c>
      <c r="N315" s="30">
        <f t="shared" si="164"/>
        <v>0</v>
      </c>
      <c r="O315" s="30">
        <f t="shared" si="165"/>
        <v>0</v>
      </c>
      <c r="P315" s="30">
        <f t="shared" si="166"/>
        <v>0</v>
      </c>
    </row>
    <row r="316" spans="1:16" x14ac:dyDescent="0.3">
      <c r="A316" s="4">
        <v>1984</v>
      </c>
      <c r="B316" s="14">
        <v>294074.88454730331</v>
      </c>
      <c r="C316" s="23">
        <f t="shared" ref="C316:M316" si="190">$B316*C205</f>
        <v>11587.894162240787</v>
      </c>
      <c r="D316" s="34">
        <f t="shared" si="190"/>
        <v>108978.90138986082</v>
      </c>
      <c r="E316" s="34">
        <f t="shared" si="190"/>
        <v>17644.493072838199</v>
      </c>
      <c r="F316" s="34">
        <f t="shared" si="190"/>
        <v>2940.7488454730333</v>
      </c>
      <c r="G316" s="34">
        <f t="shared" si="190"/>
        <v>17644.493072838199</v>
      </c>
      <c r="H316" s="34">
        <f t="shared" si="190"/>
        <v>70749.166398711401</v>
      </c>
      <c r="I316" s="34">
        <f t="shared" si="190"/>
        <v>154719.13276433709</v>
      </c>
      <c r="J316" s="34">
        <f t="shared" si="190"/>
        <v>89860.170296210636</v>
      </c>
      <c r="K316" s="34">
        <f t="shared" si="190"/>
        <v>14091.323926718907</v>
      </c>
      <c r="L316" s="34">
        <f t="shared" si="190"/>
        <v>50767.638541407541</v>
      </c>
      <c r="M316" s="34">
        <f t="shared" si="190"/>
        <v>18788.956230864562</v>
      </c>
      <c r="N316" s="30">
        <f t="shared" si="164"/>
        <v>0</v>
      </c>
      <c r="O316" s="30">
        <f t="shared" si="165"/>
        <v>0</v>
      </c>
      <c r="P316" s="30">
        <f t="shared" si="166"/>
        <v>0</v>
      </c>
    </row>
    <row r="317" spans="1:16" x14ac:dyDescent="0.3">
      <c r="A317" s="4">
        <v>1985</v>
      </c>
      <c r="B317" s="14">
        <v>299605.59298684978</v>
      </c>
      <c r="C317" s="23">
        <f t="shared" ref="C317:M317" si="191">$B317*C206</f>
        <v>11936.322195416204</v>
      </c>
      <c r="D317" s="34">
        <f t="shared" si="191"/>
        <v>112821.44959180852</v>
      </c>
      <c r="E317" s="34">
        <f t="shared" si="191"/>
        <v>21161.369668915726</v>
      </c>
      <c r="F317" s="34">
        <f t="shared" si="191"/>
        <v>2996.055929868498</v>
      </c>
      <c r="G317" s="34">
        <f t="shared" si="191"/>
        <v>17976.335579210987</v>
      </c>
      <c r="H317" s="34">
        <v>70687.688413813303</v>
      </c>
      <c r="I317" s="34">
        <f t="shared" si="191"/>
        <v>155705.49837998734</v>
      </c>
      <c r="J317" s="34">
        <f t="shared" si="191"/>
        <v>90220.58137679247</v>
      </c>
      <c r="K317" s="34">
        <f t="shared" si="191"/>
        <v>14382.331481770851</v>
      </c>
      <c r="L317" s="34">
        <f t="shared" si="191"/>
        <v>51102.585521424036</v>
      </c>
      <c r="M317" s="34">
        <f t="shared" si="191"/>
        <v>19142.322819637619</v>
      </c>
      <c r="N317" s="30">
        <f t="shared" si="164"/>
        <v>0</v>
      </c>
      <c r="O317" s="30">
        <f t="shared" si="165"/>
        <v>0</v>
      </c>
      <c r="P317" s="30">
        <f t="shared" si="166"/>
        <v>0</v>
      </c>
    </row>
    <row r="318" spans="1:16" x14ac:dyDescent="0.3">
      <c r="A318" s="4">
        <v>1986</v>
      </c>
      <c r="B318" s="14">
        <v>287844.03190120589</v>
      </c>
      <c r="C318" s="23">
        <f t="shared" ref="C318:M318" si="192">$B318*C207</f>
        <v>11784.287590932743</v>
      </c>
      <c r="D318" s="34">
        <f t="shared" si="192"/>
        <v>104903.85211983116</v>
      </c>
      <c r="E318" s="34">
        <f t="shared" si="192"/>
        <v>20254.419912662655</v>
      </c>
      <c r="F318" s="34">
        <f t="shared" si="192"/>
        <v>2878.4403190120588</v>
      </c>
      <c r="G318" s="34">
        <f t="shared" si="192"/>
        <v>17270.641914072352</v>
      </c>
      <c r="H318" s="34">
        <f t="shared" si="192"/>
        <v>64500.3499740841</v>
      </c>
      <c r="I318" s="34">
        <f t="shared" si="192"/>
        <v>152765.03598035561</v>
      </c>
      <c r="J318" s="34">
        <f t="shared" si="192"/>
        <v>84173.459238933152</v>
      </c>
      <c r="K318" s="34">
        <f t="shared" si="192"/>
        <v>13898.869323331995</v>
      </c>
      <c r="L318" s="34">
        <f t="shared" si="192"/>
        <v>54692.707418090467</v>
      </c>
      <c r="M318" s="34">
        <f t="shared" si="192"/>
        <v>18390.856210086826</v>
      </c>
      <c r="N318" s="30">
        <f t="shared" si="164"/>
        <v>4.6566128730773926E-10</v>
      </c>
      <c r="O318" s="30">
        <f t="shared" si="165"/>
        <v>0</v>
      </c>
      <c r="P318" s="30">
        <f t="shared" si="166"/>
        <v>0</v>
      </c>
    </row>
    <row r="319" spans="1:16" x14ac:dyDescent="0.3">
      <c r="A319" s="4">
        <v>1987</v>
      </c>
      <c r="B319" s="14">
        <v>293850.21726691024</v>
      </c>
      <c r="C319" s="23">
        <f t="shared" ref="C319:M319" si="193">$B319*C208</f>
        <v>11936.350456407128</v>
      </c>
      <c r="D319" s="34">
        <f t="shared" si="193"/>
        <v>108469.67530374455</v>
      </c>
      <c r="E319" s="34">
        <f t="shared" si="193"/>
        <v>21402.959652485846</v>
      </c>
      <c r="F319" s="34">
        <f t="shared" si="193"/>
        <v>2938.5021726691025</v>
      </c>
      <c r="G319" s="34">
        <f t="shared" si="193"/>
        <v>17631.013036014614</v>
      </c>
      <c r="H319" s="34">
        <f t="shared" si="193"/>
        <v>66497.200442574962</v>
      </c>
      <c r="I319" s="34">
        <f t="shared" si="193"/>
        <v>154669.58965948637</v>
      </c>
      <c r="J319" s="34">
        <f t="shared" si="193"/>
        <v>84605.239759560136</v>
      </c>
      <c r="K319" s="34">
        <f t="shared" si="193"/>
        <v>14371.320936194314</v>
      </c>
      <c r="L319" s="34">
        <f t="shared" si="193"/>
        <v>55693.028963731907</v>
      </c>
      <c r="M319" s="34">
        <f t="shared" si="193"/>
        <v>18774.601847271719</v>
      </c>
      <c r="N319" s="30">
        <f t="shared" si="164"/>
        <v>-4.6566128730773926E-10</v>
      </c>
      <c r="O319" s="30">
        <f t="shared" si="165"/>
        <v>0</v>
      </c>
      <c r="P319" s="30">
        <f t="shared" si="166"/>
        <v>0</v>
      </c>
    </row>
    <row r="320" spans="1:16" x14ac:dyDescent="0.3">
      <c r="A320" s="4">
        <v>1988</v>
      </c>
      <c r="B320" s="14">
        <v>297424.15390507691</v>
      </c>
      <c r="C320" s="23">
        <f t="shared" ref="C320:M320" si="194">$B320*C209</f>
        <v>11533.581903777971</v>
      </c>
      <c r="D320" s="34">
        <f t="shared" si="194"/>
        <v>110335.88743232065</v>
      </c>
      <c r="E320" s="34">
        <f t="shared" si="194"/>
        <v>21452.079857674875</v>
      </c>
      <c r="F320" s="34">
        <f t="shared" si="194"/>
        <v>5948.483078101538</v>
      </c>
      <c r="G320" s="34">
        <f t="shared" si="194"/>
        <v>17845.449234304615</v>
      </c>
      <c r="H320" s="34">
        <f t="shared" si="194"/>
        <v>65089.875262239628</v>
      </c>
      <c r="I320" s="34">
        <f t="shared" si="194"/>
        <v>156551.73768921648</v>
      </c>
      <c r="J320" s="34">
        <f t="shared" si="194"/>
        <v>86125.066100081109</v>
      </c>
      <c r="K320" s="34">
        <f t="shared" si="194"/>
        <v>14788.776069674717</v>
      </c>
      <c r="L320" s="34">
        <f t="shared" si="194"/>
        <v>55637.895519460661</v>
      </c>
      <c r="M320" s="34">
        <f t="shared" si="194"/>
        <v>19002.946879761548</v>
      </c>
      <c r="N320" s="30">
        <f t="shared" si="164"/>
        <v>0</v>
      </c>
      <c r="O320" s="30">
        <f t="shared" si="165"/>
        <v>0</v>
      </c>
      <c r="P320" s="30">
        <f t="shared" si="166"/>
        <v>0</v>
      </c>
    </row>
    <row r="321" spans="1:16" x14ac:dyDescent="0.3">
      <c r="A321" s="4">
        <v>1989</v>
      </c>
      <c r="B321" s="14">
        <v>308143.72569864721</v>
      </c>
      <c r="C321" s="23">
        <f t="shared" ref="C321:M323" si="195">$B321*C210</f>
        <v>11374.194822577778</v>
      </c>
      <c r="D321" s="34">
        <f t="shared" si="195"/>
        <v>114659.49047526454</v>
      </c>
      <c r="E321" s="34">
        <f t="shared" si="195"/>
        <v>21401.011730544797</v>
      </c>
      <c r="F321" s="34">
        <f t="shared" si="195"/>
        <v>3081.4372569864722</v>
      </c>
      <c r="G321" s="34">
        <f t="shared" si="195"/>
        <v>18488.623541918831</v>
      </c>
      <c r="H321" s="34">
        <f t="shared" si="195"/>
        <v>71688.417945814435</v>
      </c>
      <c r="I321" s="34">
        <f t="shared" si="195"/>
        <v>162422.20142101496</v>
      </c>
      <c r="J321" s="34">
        <f t="shared" si="195"/>
        <v>89666.206180892317</v>
      </c>
      <c r="K321" s="34">
        <f t="shared" si="195"/>
        <v>15623.988832674337</v>
      </c>
      <c r="L321" s="34">
        <f t="shared" si="195"/>
        <v>57132.006407448316</v>
      </c>
      <c r="M321" s="34">
        <f t="shared" si="195"/>
        <v>19687.838979789238</v>
      </c>
      <c r="N321" s="30">
        <f t="shared" si="164"/>
        <v>-6.9849193096160889E-10</v>
      </c>
      <c r="O321" s="30">
        <f t="shared" si="165"/>
        <v>0</v>
      </c>
      <c r="P321" s="30">
        <f t="shared" si="166"/>
        <v>0</v>
      </c>
    </row>
    <row r="322" spans="1:16" x14ac:dyDescent="0.3">
      <c r="A322" s="4">
        <v>1990</v>
      </c>
      <c r="B322" s="33">
        <v>324340.58651152061</v>
      </c>
      <c r="C322" s="34">
        <f t="shared" ref="C322:M322" si="196">$B322*C211</f>
        <v>12049.252788902992</v>
      </c>
      <c r="D322" s="34">
        <v>121981.97390761593</v>
      </c>
      <c r="E322" s="34">
        <f t="shared" si="196"/>
        <v>22163.971070049145</v>
      </c>
      <c r="F322" s="34">
        <f t="shared" si="196"/>
        <v>3243.4058651152063</v>
      </c>
      <c r="G322" s="34">
        <f t="shared" si="196"/>
        <v>19460.435190691234</v>
      </c>
      <c r="H322" s="34">
        <v>77114.161781760355</v>
      </c>
      <c r="I322" s="34">
        <f t="shared" si="196"/>
        <v>169586.67520615118</v>
      </c>
      <c r="J322" s="34">
        <f t="shared" si="196"/>
        <v>94023.115984761986</v>
      </c>
      <c r="K322" s="34">
        <f t="shared" si="196"/>
        <v>16788.406676992639</v>
      </c>
      <c r="L322" s="34">
        <f t="shared" si="196"/>
        <v>58775.15254439658</v>
      </c>
      <c r="M322" s="34">
        <f t="shared" si="196"/>
        <v>20722.684608850537</v>
      </c>
      <c r="N322" s="30">
        <f>M322+C322+D322+I322-B322</f>
        <v>0</v>
      </c>
      <c r="O322" s="30">
        <f>D322-E322-F322-G322-H322</f>
        <v>0</v>
      </c>
      <c r="P322" s="30">
        <f t="shared" si="166"/>
        <v>0</v>
      </c>
    </row>
    <row r="323" spans="1:16" x14ac:dyDescent="0.3">
      <c r="A323" s="4">
        <v>1991</v>
      </c>
      <c r="B323" s="14">
        <v>337185.95209725923</v>
      </c>
      <c r="C323" s="23">
        <f t="shared" ref="C323:M324" si="197">$B323*C212</f>
        <v>12466.64557683064</v>
      </c>
      <c r="D323" s="34">
        <f t="shared" si="197"/>
        <v>125501.03361078186</v>
      </c>
      <c r="E323" s="34">
        <f t="shared" si="197"/>
        <v>22436.327611034358</v>
      </c>
      <c r="F323" s="34">
        <f t="shared" si="197"/>
        <v>3371.8595209725922</v>
      </c>
      <c r="G323" s="34">
        <f t="shared" si="197"/>
        <v>20231.157125835554</v>
      </c>
      <c r="H323" s="34">
        <f t="shared" si="197"/>
        <v>79461.689352939342</v>
      </c>
      <c r="I323" s="34">
        <f t="shared" si="197"/>
        <v>177674.87553529951</v>
      </c>
      <c r="J323" s="34">
        <f t="shared" si="197"/>
        <v>98519.455591300983</v>
      </c>
      <c r="K323" s="34">
        <f t="shared" si="197"/>
        <v>17848.622965881448</v>
      </c>
      <c r="L323" s="34">
        <f t="shared" si="197"/>
        <v>61306.796978117076</v>
      </c>
      <c r="M323" s="34">
        <f t="shared" si="197"/>
        <v>21543.397374347092</v>
      </c>
      <c r="N323" s="30">
        <f t="shared" si="164"/>
        <v>0</v>
      </c>
      <c r="O323" s="30">
        <f t="shared" si="165"/>
        <v>0</v>
      </c>
      <c r="P323" s="30">
        <f t="shared" si="166"/>
        <v>0</v>
      </c>
    </row>
    <row r="324" spans="1:16" x14ac:dyDescent="0.3">
      <c r="A324" s="4">
        <v>1992</v>
      </c>
      <c r="B324" s="14">
        <v>349383.5066633409</v>
      </c>
      <c r="C324" s="23">
        <f t="shared" ref="C324:M324" si="198">$B324*C213</f>
        <v>12202.929314287681</v>
      </c>
      <c r="D324" s="23">
        <f t="shared" si="198"/>
        <v>130551.82972094041</v>
      </c>
      <c r="E324" s="23">
        <f t="shared" si="198"/>
        <v>22944.517282221128</v>
      </c>
      <c r="F324" s="23">
        <f t="shared" si="198"/>
        <v>6987.6701332668181</v>
      </c>
      <c r="G324" s="23">
        <f t="shared" si="198"/>
        <v>13734.205139494334</v>
      </c>
      <c r="H324" s="34">
        <v>86885.437165958137</v>
      </c>
      <c r="I324" s="23">
        <f t="shared" si="198"/>
        <v>184306.02726187371</v>
      </c>
      <c r="J324" s="34">
        <f t="shared" si="198"/>
        <v>102703.10669886332</v>
      </c>
      <c r="K324" s="34">
        <f t="shared" si="198"/>
        <v>19391.307983837127</v>
      </c>
      <c r="L324" s="34">
        <f t="shared" si="198"/>
        <v>62211.612579173256</v>
      </c>
      <c r="M324" s="34">
        <f t="shared" si="198"/>
        <v>22322.720366239064</v>
      </c>
      <c r="N324" s="30">
        <f t="shared" si="164"/>
        <v>0</v>
      </c>
      <c r="O324" s="30">
        <f t="shared" si="165"/>
        <v>0</v>
      </c>
      <c r="P324" s="30">
        <f t="shared" si="166"/>
        <v>0</v>
      </c>
    </row>
    <row r="325" spans="1:16" x14ac:dyDescent="0.3">
      <c r="A325" s="4">
        <v>1993</v>
      </c>
      <c r="B325" s="14">
        <v>359566.56967905781</v>
      </c>
      <c r="C325" s="23">
        <f t="shared" ref="C325:M325" si="199">$B325*C214</f>
        <v>12829.271865413242</v>
      </c>
      <c r="D325" s="23">
        <f t="shared" si="199"/>
        <v>131291.8621196516</v>
      </c>
      <c r="E325" s="23">
        <f t="shared" si="199"/>
        <v>26199.933567616252</v>
      </c>
      <c r="F325" s="23">
        <f t="shared" si="199"/>
        <v>3689.7080550101264</v>
      </c>
      <c r="G325" s="23">
        <f t="shared" si="199"/>
        <v>26632.251152187921</v>
      </c>
      <c r="H325" s="23">
        <f t="shared" si="199"/>
        <v>74769.969344837315</v>
      </c>
      <c r="I325" s="23">
        <f t="shared" si="199"/>
        <v>195238.11922011222</v>
      </c>
      <c r="J325" s="34">
        <f t="shared" si="199"/>
        <v>120020.83048340472</v>
      </c>
      <c r="K325" s="34">
        <f t="shared" si="199"/>
        <v>20255.269014784019</v>
      </c>
      <c r="L325" s="34">
        <f t="shared" si="199"/>
        <v>54962.019721923483</v>
      </c>
      <c r="M325" s="34">
        <f t="shared" si="199"/>
        <v>20207.31647388079</v>
      </c>
      <c r="N325" s="30">
        <f t="shared" si="164"/>
        <v>0</v>
      </c>
      <c r="O325" s="30">
        <f t="shared" si="165"/>
        <v>0</v>
      </c>
      <c r="P325" s="30">
        <f t="shared" si="166"/>
        <v>0</v>
      </c>
    </row>
    <row r="326" spans="1:16" x14ac:dyDescent="0.3">
      <c r="A326" s="4">
        <v>1994</v>
      </c>
      <c r="B326" s="14">
        <v>375319.94722860464</v>
      </c>
      <c r="C326" s="23">
        <f t="shared" ref="C326:M326" si="200">$B326*C215</f>
        <v>12805.353321184757</v>
      </c>
      <c r="D326" s="23">
        <f t="shared" si="200"/>
        <v>137264.41229388647</v>
      </c>
      <c r="E326" s="23">
        <f t="shared" si="200"/>
        <v>26162.341319278319</v>
      </c>
      <c r="F326" s="23">
        <f t="shared" si="200"/>
        <v>3384.2607137070045</v>
      </c>
      <c r="G326" s="23">
        <f t="shared" si="200"/>
        <v>30488.291662245116</v>
      </c>
      <c r="H326" s="23">
        <f t="shared" si="200"/>
        <v>77229.518598656039</v>
      </c>
      <c r="I326" s="23">
        <f t="shared" si="200"/>
        <v>203619.64398541796</v>
      </c>
      <c r="J326" s="34">
        <f t="shared" si="200"/>
        <v>124047.06997979795</v>
      </c>
      <c r="K326" s="34">
        <f t="shared" si="200"/>
        <v>21533.232592056083</v>
      </c>
      <c r="L326" s="34">
        <f t="shared" si="200"/>
        <v>58039.34141356394</v>
      </c>
      <c r="M326" s="34">
        <f t="shared" si="200"/>
        <v>21630.53762811546</v>
      </c>
      <c r="N326" s="30">
        <f t="shared" si="164"/>
        <v>0</v>
      </c>
      <c r="O326" s="30">
        <f t="shared" si="165"/>
        <v>0</v>
      </c>
      <c r="P326" s="30">
        <f t="shared" si="166"/>
        <v>0</v>
      </c>
    </row>
    <row r="327" spans="1:16" x14ac:dyDescent="0.3">
      <c r="A327" s="4">
        <v>1995</v>
      </c>
      <c r="B327" s="14">
        <v>353149.71068235312</v>
      </c>
      <c r="C327" s="23">
        <f t="shared" ref="C327:M327" si="201">$B327*C216</f>
        <v>12962.05374301654</v>
      </c>
      <c r="D327" s="23">
        <f t="shared" si="201"/>
        <v>123863.34848161342</v>
      </c>
      <c r="E327" s="23">
        <f t="shared" si="201"/>
        <v>25742.28949921306</v>
      </c>
      <c r="F327" s="23">
        <f t="shared" si="201"/>
        <v>4160.8786584953468</v>
      </c>
      <c r="G327" s="23">
        <f t="shared" si="201"/>
        <v>21474.198280941066</v>
      </c>
      <c r="H327" s="23">
        <f t="shared" si="201"/>
        <v>72485.982042963937</v>
      </c>
      <c r="I327" s="23">
        <f t="shared" si="201"/>
        <v>196347.16409763915</v>
      </c>
      <c r="J327" s="34">
        <f t="shared" si="201"/>
        <v>121501.44362406904</v>
      </c>
      <c r="K327" s="34">
        <f t="shared" si="201"/>
        <v>19947.578203736859</v>
      </c>
      <c r="L327" s="34">
        <f t="shared" si="201"/>
        <v>54898.142269833246</v>
      </c>
      <c r="M327" s="34">
        <f t="shared" si="201"/>
        <v>19977.144360084032</v>
      </c>
      <c r="N327" s="30">
        <f t="shared" si="164"/>
        <v>0</v>
      </c>
      <c r="O327" s="30">
        <f t="shared" si="165"/>
        <v>0</v>
      </c>
      <c r="P327" s="30">
        <f t="shared" si="166"/>
        <v>0</v>
      </c>
    </row>
    <row r="328" spans="1:16" x14ac:dyDescent="0.3">
      <c r="A328" s="4">
        <v>1996</v>
      </c>
      <c r="B328" s="14">
        <v>374275.36841692263</v>
      </c>
      <c r="C328" s="23">
        <f t="shared" ref="C328:M328" si="202">$B328*C217</f>
        <v>13425.242215463362</v>
      </c>
      <c r="D328" s="23">
        <f t="shared" si="202"/>
        <v>136713.7858897991</v>
      </c>
      <c r="E328" s="23">
        <f t="shared" si="202"/>
        <v>28510.097466539821</v>
      </c>
      <c r="F328" s="23">
        <f t="shared" si="202"/>
        <v>4393.2341111103569</v>
      </c>
      <c r="G328" s="23">
        <f t="shared" si="202"/>
        <v>25247.772929360381</v>
      </c>
      <c r="H328" s="23">
        <f t="shared" si="202"/>
        <v>78562.681382788534</v>
      </c>
      <c r="I328" s="23">
        <f t="shared" si="202"/>
        <v>203295.72333426977</v>
      </c>
      <c r="J328" s="23">
        <f t="shared" si="202"/>
        <v>123030.21132412825</v>
      </c>
      <c r="K328" s="23">
        <f t="shared" si="202"/>
        <v>21109.529566292742</v>
      </c>
      <c r="L328" s="23">
        <f t="shared" si="202"/>
        <v>59155.982443848778</v>
      </c>
      <c r="M328" s="34">
        <f t="shared" si="202"/>
        <v>20840.616977390426</v>
      </c>
      <c r="N328" s="9">
        <f t="shared" si="164"/>
        <v>0</v>
      </c>
      <c r="O328" s="9">
        <f t="shared" si="165"/>
        <v>0</v>
      </c>
      <c r="P328" s="9">
        <f t="shared" si="166"/>
        <v>0</v>
      </c>
    </row>
    <row r="329" spans="1:16" x14ac:dyDescent="0.3">
      <c r="A329" s="4">
        <v>1997</v>
      </c>
      <c r="B329" s="14">
        <v>402118.32710808702</v>
      </c>
      <c r="C329" s="23">
        <f t="shared" ref="C329:M329" si="203">$B329*C218</f>
        <v>13448.41736906541</v>
      </c>
      <c r="D329" s="23">
        <f t="shared" si="203"/>
        <v>148869.06509313104</v>
      </c>
      <c r="E329" s="23">
        <f t="shared" si="203"/>
        <v>30326.116691955096</v>
      </c>
      <c r="F329" s="23">
        <f t="shared" si="203"/>
        <v>4382.8697560891233</v>
      </c>
      <c r="G329" s="23">
        <f t="shared" si="203"/>
        <v>27036.723785984308</v>
      </c>
      <c r="H329" s="23">
        <f t="shared" si="203"/>
        <v>87123.354859102532</v>
      </c>
      <c r="I329" s="23">
        <f t="shared" si="203"/>
        <v>217235.76263738074</v>
      </c>
      <c r="J329" s="23">
        <f t="shared" si="203"/>
        <v>129383.79663223686</v>
      </c>
      <c r="K329" s="23">
        <f t="shared" si="203"/>
        <v>23413.165806360743</v>
      </c>
      <c r="L329" s="23">
        <f t="shared" si="203"/>
        <v>64438.800198783145</v>
      </c>
      <c r="M329" s="34">
        <f t="shared" si="203"/>
        <v>22565.082008509842</v>
      </c>
      <c r="N329" s="9">
        <f t="shared" si="164"/>
        <v>0</v>
      </c>
      <c r="O329" s="9">
        <f t="shared" si="165"/>
        <v>0</v>
      </c>
      <c r="P329" s="9">
        <f t="shared" si="166"/>
        <v>0</v>
      </c>
    </row>
    <row r="330" spans="1:16" x14ac:dyDescent="0.3">
      <c r="A330" s="4">
        <v>1998</v>
      </c>
      <c r="B330" s="14">
        <v>427073.11483040679</v>
      </c>
      <c r="C330" s="23">
        <f t="shared" ref="C330:M330" si="204">$B330*C219</f>
        <v>13882.351575669785</v>
      </c>
      <c r="D330" s="23">
        <f t="shared" si="204"/>
        <v>159353.55849039406</v>
      </c>
      <c r="E330" s="23">
        <f t="shared" si="204"/>
        <v>30929.808397630692</v>
      </c>
      <c r="F330" s="23">
        <f t="shared" si="204"/>
        <v>4114.6973790990996</v>
      </c>
      <c r="G330" s="23">
        <f t="shared" si="204"/>
        <v>28816.089569034444</v>
      </c>
      <c r="H330" s="23">
        <f t="shared" si="204"/>
        <v>95492.96314462983</v>
      </c>
      <c r="I330" s="23">
        <f t="shared" si="204"/>
        <v>229670.84702846216</v>
      </c>
      <c r="J330" s="23">
        <f t="shared" si="204"/>
        <v>133130.20342987587</v>
      </c>
      <c r="K330" s="23">
        <f t="shared" si="204"/>
        <v>24979.579527191592</v>
      </c>
      <c r="L330" s="23">
        <f t="shared" si="204"/>
        <v>71561.064071394707</v>
      </c>
      <c r="M330" s="34">
        <f t="shared" si="204"/>
        <v>24166.357735880734</v>
      </c>
      <c r="N330" s="9">
        <f t="shared" si="164"/>
        <v>0</v>
      </c>
      <c r="O330" s="9">
        <f t="shared" si="165"/>
        <v>0</v>
      </c>
      <c r="P330" s="9">
        <f t="shared" si="166"/>
        <v>0</v>
      </c>
    </row>
    <row r="331" spans="1:16" x14ac:dyDescent="0.3">
      <c r="A331" s="4">
        <v>1999</v>
      </c>
      <c r="B331" s="14">
        <v>438786.19279544312</v>
      </c>
      <c r="C331" s="23">
        <f t="shared" ref="C331:M331" si="205">$B331*C220</f>
        <v>14051.684769330603</v>
      </c>
      <c r="D331" s="23">
        <f t="shared" si="205"/>
        <v>162221.77282203708</v>
      </c>
      <c r="E331" s="23">
        <f t="shared" si="205"/>
        <v>30425.306194903915</v>
      </c>
      <c r="F331" s="23">
        <f t="shared" si="205"/>
        <v>4575.5395835221334</v>
      </c>
      <c r="G331" s="23">
        <f t="shared" si="205"/>
        <v>29787.184350814652</v>
      </c>
      <c r="H331" s="23">
        <f t="shared" si="205"/>
        <v>97433.742692796368</v>
      </c>
      <c r="I331" s="23">
        <f t="shared" si="205"/>
        <v>237491.74738695359</v>
      </c>
      <c r="J331" s="23">
        <f t="shared" si="205"/>
        <v>136539.28958414559</v>
      </c>
      <c r="K331" s="23">
        <f t="shared" si="205"/>
        <v>26180.126750529325</v>
      </c>
      <c r="L331" s="23">
        <f t="shared" si="205"/>
        <v>74772.331052278678</v>
      </c>
      <c r="M331" s="34">
        <f t="shared" si="205"/>
        <v>25020.987817121797</v>
      </c>
      <c r="N331" s="9">
        <f t="shared" si="164"/>
        <v>0</v>
      </c>
      <c r="O331" s="9">
        <f t="shared" si="165"/>
        <v>0</v>
      </c>
      <c r="P331" s="9">
        <f t="shared" si="166"/>
        <v>0</v>
      </c>
    </row>
    <row r="332" spans="1:16" x14ac:dyDescent="0.3">
      <c r="A332" s="4">
        <v>2000</v>
      </c>
      <c r="B332" s="14">
        <v>459715.62409473525</v>
      </c>
      <c r="C332" s="23">
        <f t="shared" ref="C332:M332" si="206">$B332*C221</f>
        <v>14175.497948708384</v>
      </c>
      <c r="D332" s="23">
        <f t="shared" si="206"/>
        <v>169997.08117537244</v>
      </c>
      <c r="E332" s="23">
        <f t="shared" si="206"/>
        <v>31307.442315375782</v>
      </c>
      <c r="F332" s="23">
        <f t="shared" si="206"/>
        <v>4556.8033774599808</v>
      </c>
      <c r="G332" s="23">
        <f t="shared" si="206"/>
        <v>29748.97649740307</v>
      </c>
      <c r="H332" s="23">
        <f t="shared" si="206"/>
        <v>104383.85898513357</v>
      </c>
      <c r="I332" s="23">
        <f t="shared" si="206"/>
        <v>249746.8017695084</v>
      </c>
      <c r="J332" s="23">
        <f t="shared" si="206"/>
        <v>141451.5447439478</v>
      </c>
      <c r="K332" s="23">
        <f t="shared" si="206"/>
        <v>28070.545755494335</v>
      </c>
      <c r="L332" s="23">
        <f t="shared" si="206"/>
        <v>80224.711270066255</v>
      </c>
      <c r="M332" s="34">
        <f t="shared" si="206"/>
        <v>25796.24320114607</v>
      </c>
      <c r="N332" s="9">
        <f t="shared" si="164"/>
        <v>0</v>
      </c>
      <c r="O332" s="9">
        <f t="shared" si="165"/>
        <v>0</v>
      </c>
      <c r="P332" s="9">
        <f t="shared" si="166"/>
        <v>0</v>
      </c>
    </row>
    <row r="333" spans="1:16" x14ac:dyDescent="0.3">
      <c r="A333" s="10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</row>
    <row r="334" spans="1:16" x14ac:dyDescent="0.3">
      <c r="A334" s="24"/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</row>
    <row r="335" spans="1:16" ht="15.75" customHeight="1" x14ac:dyDescent="0.3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6"/>
      <c r="M335" s="26"/>
      <c r="N335" s="22"/>
      <c r="O335" s="22"/>
      <c r="P335" s="22"/>
    </row>
    <row r="336" spans="1:16" x14ac:dyDescent="0.3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6"/>
      <c r="M336" s="26"/>
      <c r="N336" s="22"/>
      <c r="O336" s="22"/>
      <c r="P336" s="22"/>
    </row>
    <row r="337" spans="1:16" x14ac:dyDescent="0.3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6"/>
      <c r="M337" s="26"/>
      <c r="N337" s="22"/>
      <c r="O337" s="22"/>
      <c r="P337" s="22"/>
    </row>
    <row r="338" spans="1:16" x14ac:dyDescent="0.3">
      <c r="A338" s="4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</row>
    <row r="339" spans="1:16" x14ac:dyDescent="0.3">
      <c r="A339" s="4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6"/>
      <c r="O339" s="16"/>
      <c r="P339" s="16"/>
    </row>
    <row r="340" spans="1:16" x14ac:dyDescent="0.3">
      <c r="A340" s="4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6"/>
      <c r="O340" s="16"/>
      <c r="P340" s="16"/>
    </row>
    <row r="341" spans="1:16" x14ac:dyDescent="0.3">
      <c r="A341" s="4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6"/>
      <c r="O341" s="16"/>
      <c r="P341" s="16"/>
    </row>
    <row r="342" spans="1:16" x14ac:dyDescent="0.3">
      <c r="A342" s="4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6"/>
      <c r="O342" s="16"/>
      <c r="P342" s="16"/>
    </row>
    <row r="343" spans="1:16" x14ac:dyDescent="0.3">
      <c r="A343" s="4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6"/>
      <c r="O343" s="16"/>
      <c r="P343" s="16"/>
    </row>
    <row r="344" spans="1:16" x14ac:dyDescent="0.3">
      <c r="A344" s="4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6"/>
      <c r="O344" s="16"/>
      <c r="P344" s="16"/>
    </row>
    <row r="345" spans="1:16" x14ac:dyDescent="0.3">
      <c r="A345" s="4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6"/>
      <c r="O345" s="16"/>
      <c r="P345" s="16"/>
    </row>
    <row r="346" spans="1:16" x14ac:dyDescent="0.3">
      <c r="A346" s="4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6"/>
      <c r="O346" s="16"/>
      <c r="P346" s="16"/>
    </row>
    <row r="347" spans="1:16" x14ac:dyDescent="0.3">
      <c r="A347" s="4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6"/>
      <c r="O347" s="16"/>
      <c r="P347" s="16"/>
    </row>
    <row r="348" spans="1:16" x14ac:dyDescent="0.3">
      <c r="A348" s="4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6"/>
      <c r="O348" s="16"/>
      <c r="P348" s="16"/>
    </row>
    <row r="349" spans="1:16" x14ac:dyDescent="0.3">
      <c r="A349" s="4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6"/>
      <c r="O349" s="16"/>
      <c r="P349" s="16"/>
    </row>
    <row r="350" spans="1:16" x14ac:dyDescent="0.3">
      <c r="A350" s="4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6"/>
      <c r="O350" s="16"/>
      <c r="P350" s="16"/>
    </row>
    <row r="351" spans="1:16" x14ac:dyDescent="0.3">
      <c r="A351" s="4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6"/>
      <c r="O351" s="16"/>
      <c r="P351" s="16"/>
    </row>
    <row r="352" spans="1:16" x14ac:dyDescent="0.3">
      <c r="A352" s="4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6"/>
      <c r="O352" s="16"/>
      <c r="P352" s="16"/>
    </row>
    <row r="353" spans="1:16" x14ac:dyDescent="0.3">
      <c r="A353" s="4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6"/>
      <c r="O353" s="16"/>
      <c r="P353" s="16"/>
    </row>
    <row r="354" spans="1:16" x14ac:dyDescent="0.3">
      <c r="A354" s="4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6"/>
      <c r="O354" s="16"/>
      <c r="P354" s="16"/>
    </row>
    <row r="355" spans="1:16" x14ac:dyDescent="0.3">
      <c r="A355" s="4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6"/>
      <c r="O355" s="16"/>
      <c r="P355" s="16"/>
    </row>
    <row r="356" spans="1:16" x14ac:dyDescent="0.3">
      <c r="A356" s="4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6"/>
      <c r="O356" s="16"/>
      <c r="P356" s="16"/>
    </row>
    <row r="357" spans="1:16" x14ac:dyDescent="0.3">
      <c r="A357" s="4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6"/>
      <c r="O357" s="16"/>
      <c r="P357" s="16"/>
    </row>
    <row r="358" spans="1:16" x14ac:dyDescent="0.3">
      <c r="A358" s="4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6"/>
      <c r="O358" s="16"/>
      <c r="P358" s="16"/>
    </row>
    <row r="359" spans="1:16" x14ac:dyDescent="0.3">
      <c r="A359" s="4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6"/>
      <c r="O359" s="16"/>
      <c r="P359" s="16"/>
    </row>
    <row r="360" spans="1:16" x14ac:dyDescent="0.3">
      <c r="A360" s="4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6"/>
      <c r="O360" s="16"/>
      <c r="P360" s="16"/>
    </row>
    <row r="361" spans="1:16" x14ac:dyDescent="0.3">
      <c r="A361" s="4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6"/>
      <c r="O361" s="16"/>
      <c r="P361" s="16"/>
    </row>
    <row r="362" spans="1:16" x14ac:dyDescent="0.3">
      <c r="A362" s="4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6"/>
      <c r="O362" s="16"/>
      <c r="P362" s="16"/>
    </row>
    <row r="363" spans="1:16" x14ac:dyDescent="0.3">
      <c r="A363" s="4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6"/>
      <c r="O363" s="16"/>
      <c r="P363" s="16"/>
    </row>
    <row r="364" spans="1:16" x14ac:dyDescent="0.3">
      <c r="A364" s="4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6"/>
      <c r="O364" s="16"/>
      <c r="P364" s="16"/>
    </row>
    <row r="365" spans="1:16" x14ac:dyDescent="0.3">
      <c r="A365" s="4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6"/>
      <c r="O365" s="16"/>
      <c r="P365" s="16"/>
    </row>
    <row r="366" spans="1:16" x14ac:dyDescent="0.3">
      <c r="A366" s="4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6"/>
      <c r="O366" s="16"/>
      <c r="P366" s="16"/>
    </row>
    <row r="367" spans="1:16" x14ac:dyDescent="0.3">
      <c r="A367" s="4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6"/>
      <c r="O367" s="16"/>
      <c r="P367" s="16"/>
    </row>
    <row r="368" spans="1:16" x14ac:dyDescent="0.3">
      <c r="A368" s="4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6"/>
      <c r="O368" s="16"/>
      <c r="P368" s="16"/>
    </row>
    <row r="369" spans="1:16" x14ac:dyDescent="0.3">
      <c r="A369" s="4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6"/>
      <c r="O369" s="16"/>
      <c r="P369" s="16"/>
    </row>
    <row r="370" spans="1:16" x14ac:dyDescent="0.3">
      <c r="A370" s="4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6"/>
      <c r="O370" s="16"/>
      <c r="P370" s="16"/>
    </row>
    <row r="371" spans="1:16" x14ac:dyDescent="0.3">
      <c r="A371" s="4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6"/>
      <c r="O371" s="16"/>
      <c r="P371" s="16"/>
    </row>
    <row r="372" spans="1:16" x14ac:dyDescent="0.3">
      <c r="A372" s="4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6"/>
      <c r="O372" s="16"/>
      <c r="P372" s="16"/>
    </row>
    <row r="373" spans="1:16" x14ac:dyDescent="0.3">
      <c r="A373" s="4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6"/>
      <c r="O373" s="16"/>
      <c r="P373" s="16"/>
    </row>
    <row r="374" spans="1:16" x14ac:dyDescent="0.3">
      <c r="A374" s="4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6"/>
      <c r="O374" s="16"/>
      <c r="P374" s="16"/>
    </row>
    <row r="375" spans="1:16" x14ac:dyDescent="0.3">
      <c r="A375" s="4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6"/>
      <c r="O375" s="16"/>
      <c r="P375" s="16"/>
    </row>
    <row r="376" spans="1:16" x14ac:dyDescent="0.3">
      <c r="A376" s="4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6"/>
      <c r="O376" s="16"/>
      <c r="P376" s="16"/>
    </row>
    <row r="377" spans="1:16" x14ac:dyDescent="0.3">
      <c r="A377" s="4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6"/>
      <c r="O377" s="16"/>
      <c r="P377" s="16"/>
    </row>
    <row r="378" spans="1:16" x14ac:dyDescent="0.3">
      <c r="A378" s="4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6"/>
      <c r="O378" s="16"/>
      <c r="P378" s="16"/>
    </row>
    <row r="379" spans="1:16" x14ac:dyDescent="0.3">
      <c r="A379" s="4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6"/>
      <c r="O379" s="16"/>
      <c r="P379" s="16"/>
    </row>
    <row r="380" spans="1:16" x14ac:dyDescent="0.3">
      <c r="A380" s="4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6"/>
      <c r="O380" s="16"/>
      <c r="P380" s="16"/>
    </row>
    <row r="381" spans="1:16" x14ac:dyDescent="0.3">
      <c r="A381" s="4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6"/>
      <c r="O381" s="16"/>
      <c r="P381" s="16"/>
    </row>
    <row r="382" spans="1:16" x14ac:dyDescent="0.3">
      <c r="A382" s="4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6"/>
      <c r="O382" s="16"/>
      <c r="P382" s="16"/>
    </row>
    <row r="383" spans="1:16" x14ac:dyDescent="0.3">
      <c r="A383" s="4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6"/>
      <c r="O383" s="16"/>
      <c r="P383" s="16"/>
    </row>
    <row r="384" spans="1:16" x14ac:dyDescent="0.3">
      <c r="A384" s="4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6"/>
      <c r="O384" s="16"/>
      <c r="P384" s="16"/>
    </row>
    <row r="385" spans="1:16" x14ac:dyDescent="0.3">
      <c r="A385" s="4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6"/>
      <c r="O385" s="16"/>
      <c r="P385" s="16"/>
    </row>
    <row r="386" spans="1:16" x14ac:dyDescent="0.3">
      <c r="A386" s="4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6"/>
      <c r="O386" s="16"/>
      <c r="P386" s="16"/>
    </row>
    <row r="387" spans="1:16" x14ac:dyDescent="0.3">
      <c r="A387" s="4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6"/>
      <c r="O387" s="16"/>
      <c r="P387" s="16"/>
    </row>
    <row r="388" spans="1:16" x14ac:dyDescent="0.3">
      <c r="A388" s="4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6"/>
      <c r="O388" s="16"/>
      <c r="P388" s="16"/>
    </row>
    <row r="389" spans="1:16" x14ac:dyDescent="0.3">
      <c r="A389" s="4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6"/>
      <c r="O389" s="16"/>
      <c r="P389" s="16"/>
    </row>
    <row r="390" spans="1:16" x14ac:dyDescent="0.3">
      <c r="A390" s="4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6"/>
      <c r="O390" s="16"/>
      <c r="P390" s="16"/>
    </row>
    <row r="391" spans="1:16" x14ac:dyDescent="0.3">
      <c r="A391" s="4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6"/>
      <c r="O391" s="16"/>
      <c r="P391" s="16"/>
    </row>
    <row r="392" spans="1:16" x14ac:dyDescent="0.3">
      <c r="A392" s="4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6"/>
      <c r="O392" s="16"/>
      <c r="P392" s="16"/>
    </row>
    <row r="393" spans="1:16" x14ac:dyDescent="0.3">
      <c r="A393" s="4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6"/>
      <c r="O393" s="16"/>
      <c r="P393" s="16"/>
    </row>
    <row r="394" spans="1:16" x14ac:dyDescent="0.3">
      <c r="A394" s="4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6"/>
      <c r="O394" s="16"/>
      <c r="P394" s="16"/>
    </row>
    <row r="395" spans="1:16" x14ac:dyDescent="0.3">
      <c r="A395" s="4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6"/>
      <c r="O395" s="16"/>
      <c r="P395" s="16"/>
    </row>
    <row r="396" spans="1:16" x14ac:dyDescent="0.3">
      <c r="A396" s="4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6"/>
      <c r="O396" s="16"/>
      <c r="P396" s="16"/>
    </row>
    <row r="397" spans="1:16" x14ac:dyDescent="0.3">
      <c r="A397" s="4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6"/>
      <c r="O397" s="16"/>
      <c r="P397" s="16"/>
    </row>
    <row r="398" spans="1:16" x14ac:dyDescent="0.3">
      <c r="A398" s="4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6"/>
      <c r="O398" s="16"/>
      <c r="P398" s="16"/>
    </row>
    <row r="399" spans="1:16" x14ac:dyDescent="0.3">
      <c r="A399" s="4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6"/>
      <c r="O399" s="16"/>
      <c r="P399" s="16"/>
    </row>
    <row r="400" spans="1:16" x14ac:dyDescent="0.3">
      <c r="A400" s="4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6"/>
      <c r="O400" s="16"/>
      <c r="P400" s="16"/>
    </row>
    <row r="401" spans="1:16" x14ac:dyDescent="0.3">
      <c r="A401" s="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</row>
    <row r="402" spans="1:16" x14ac:dyDescent="0.3">
      <c r="A402" s="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</row>
    <row r="403" spans="1:16" x14ac:dyDescent="0.3">
      <c r="A403" s="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</row>
    <row r="404" spans="1:16" x14ac:dyDescent="0.3">
      <c r="A404" s="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</row>
    <row r="405" spans="1:16" x14ac:dyDescent="0.3">
      <c r="A405" s="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</row>
    <row r="406" spans="1:16" x14ac:dyDescent="0.3">
      <c r="A406" s="1"/>
    </row>
    <row r="407" spans="1:16" x14ac:dyDescent="0.3">
      <c r="A407" s="1"/>
    </row>
    <row r="408" spans="1:16" x14ac:dyDescent="0.3">
      <c r="A408" s="1"/>
    </row>
    <row r="409" spans="1:16" x14ac:dyDescent="0.3">
      <c r="A409" s="1"/>
    </row>
    <row r="410" spans="1:16" x14ac:dyDescent="0.3">
      <c r="A410" s="1"/>
    </row>
    <row r="411" spans="1:16" x14ac:dyDescent="0.3">
      <c r="A411" s="1"/>
    </row>
    <row r="412" spans="1:16" x14ac:dyDescent="0.3">
      <c r="A412" s="1"/>
    </row>
    <row r="413" spans="1:16" x14ac:dyDescent="0.3">
      <c r="A413" s="1"/>
    </row>
    <row r="414" spans="1:16" x14ac:dyDescent="0.3">
      <c r="A414" s="1"/>
    </row>
    <row r="415" spans="1:16" x14ac:dyDescent="0.3">
      <c r="A415" s="1"/>
    </row>
    <row r="416" spans="1:16" x14ac:dyDescent="0.3">
      <c r="A416" s="1"/>
    </row>
    <row r="417" spans="1:1" x14ac:dyDescent="0.3">
      <c r="A417" s="1"/>
    </row>
    <row r="418" spans="1:1" x14ac:dyDescent="0.3">
      <c r="A418" s="1"/>
    </row>
    <row r="419" spans="1:1" x14ac:dyDescent="0.3">
      <c r="A419" s="1"/>
    </row>
    <row r="420" spans="1:1" x14ac:dyDescent="0.3">
      <c r="A420" s="1"/>
    </row>
    <row r="421" spans="1:1" x14ac:dyDescent="0.3">
      <c r="A421" s="1"/>
    </row>
    <row r="422" spans="1:1" x14ac:dyDescent="0.3">
      <c r="A422" s="1"/>
    </row>
    <row r="423" spans="1:1" x14ac:dyDescent="0.3">
      <c r="A423" s="1"/>
    </row>
    <row r="424" spans="1:1" x14ac:dyDescent="0.3">
      <c r="A424" s="1"/>
    </row>
    <row r="425" spans="1:1" x14ac:dyDescent="0.3">
      <c r="A425" s="1"/>
    </row>
    <row r="426" spans="1:1" x14ac:dyDescent="0.3">
      <c r="A426" s="1"/>
    </row>
    <row r="427" spans="1:1" x14ac:dyDescent="0.3">
      <c r="A427" s="1"/>
    </row>
    <row r="428" spans="1:1" x14ac:dyDescent="0.3">
      <c r="A428" s="1"/>
    </row>
    <row r="429" spans="1:1" x14ac:dyDescent="0.3">
      <c r="A429" s="1"/>
    </row>
    <row r="430" spans="1:1" x14ac:dyDescent="0.3">
      <c r="A430" s="1"/>
    </row>
    <row r="431" spans="1:1" x14ac:dyDescent="0.3">
      <c r="A431" s="1"/>
    </row>
    <row r="432" spans="1:1" x14ac:dyDescent="0.3">
      <c r="A432" s="1"/>
    </row>
    <row r="433" spans="1:1" x14ac:dyDescent="0.3">
      <c r="A433" s="1"/>
    </row>
    <row r="434" spans="1:1" x14ac:dyDescent="0.3">
      <c r="A434" s="1"/>
    </row>
    <row r="435" spans="1:1" x14ac:dyDescent="0.3">
      <c r="A435" s="1"/>
    </row>
    <row r="436" spans="1:1" x14ac:dyDescent="0.3">
      <c r="A436" s="1"/>
    </row>
    <row r="437" spans="1:1" x14ac:dyDescent="0.3">
      <c r="A437" s="1"/>
    </row>
    <row r="438" spans="1:1" x14ac:dyDescent="0.3">
      <c r="A438" s="1"/>
    </row>
    <row r="439" spans="1:1" x14ac:dyDescent="0.3">
      <c r="A439" s="1"/>
    </row>
    <row r="440" spans="1:1" x14ac:dyDescent="0.3">
      <c r="A440" s="1"/>
    </row>
    <row r="441" spans="1:1" x14ac:dyDescent="0.3">
      <c r="A441" s="1"/>
    </row>
    <row r="442" spans="1:1" x14ac:dyDescent="0.3">
      <c r="A442" s="1"/>
    </row>
    <row r="443" spans="1:1" x14ac:dyDescent="0.3">
      <c r="A443" s="1"/>
    </row>
    <row r="444" spans="1:1" x14ac:dyDescent="0.3">
      <c r="A444" s="1"/>
    </row>
    <row r="445" spans="1:1" x14ac:dyDescent="0.3">
      <c r="A445" s="1"/>
    </row>
    <row r="446" spans="1:1" x14ac:dyDescent="0.3">
      <c r="A446" s="1"/>
    </row>
    <row r="447" spans="1:1" x14ac:dyDescent="0.3">
      <c r="A447" s="1"/>
    </row>
    <row r="448" spans="1:1" x14ac:dyDescent="0.3">
      <c r="A448" s="1"/>
    </row>
    <row r="449" spans="1:1" x14ac:dyDescent="0.3">
      <c r="A449" s="1"/>
    </row>
    <row r="450" spans="1:1" x14ac:dyDescent="0.3">
      <c r="A450" s="1"/>
    </row>
    <row r="451" spans="1:1" x14ac:dyDescent="0.3">
      <c r="A451" s="1"/>
    </row>
    <row r="452" spans="1:1" x14ac:dyDescent="0.3">
      <c r="A452" s="1"/>
    </row>
    <row r="453" spans="1:1" x14ac:dyDescent="0.3">
      <c r="A453" s="1"/>
    </row>
    <row r="454" spans="1:1" x14ac:dyDescent="0.3">
      <c r="A454" s="1"/>
    </row>
    <row r="455" spans="1:1" x14ac:dyDescent="0.3">
      <c r="A455" s="1"/>
    </row>
    <row r="456" spans="1:1" x14ac:dyDescent="0.3">
      <c r="A456" s="1"/>
    </row>
    <row r="457" spans="1:1" x14ac:dyDescent="0.3">
      <c r="A457" s="1"/>
    </row>
    <row r="458" spans="1:1" x14ac:dyDescent="0.3">
      <c r="A458" s="1"/>
    </row>
    <row r="459" spans="1:1" x14ac:dyDescent="0.3">
      <c r="A459" s="1"/>
    </row>
    <row r="460" spans="1:1" x14ac:dyDescent="0.3">
      <c r="A460" s="1"/>
    </row>
    <row r="461" spans="1:1" x14ac:dyDescent="0.3">
      <c r="A461" s="1"/>
    </row>
    <row r="462" spans="1:1" x14ac:dyDescent="0.3">
      <c r="A462" s="1"/>
    </row>
    <row r="463" spans="1:1" x14ac:dyDescent="0.3">
      <c r="A463" s="1"/>
    </row>
    <row r="464" spans="1:1" x14ac:dyDescent="0.3">
      <c r="A464" s="1"/>
    </row>
    <row r="465" spans="1:1" x14ac:dyDescent="0.3">
      <c r="A465" s="1"/>
    </row>
    <row r="466" spans="1:1" x14ac:dyDescent="0.3">
      <c r="A466" s="1"/>
    </row>
    <row r="467" spans="1:1" x14ac:dyDescent="0.3">
      <c r="A467" s="1"/>
    </row>
    <row r="468" spans="1:1" x14ac:dyDescent="0.3">
      <c r="A468" s="1"/>
    </row>
    <row r="469" spans="1:1" x14ac:dyDescent="0.3">
      <c r="A469" s="1"/>
    </row>
    <row r="470" spans="1:1" x14ac:dyDescent="0.3">
      <c r="A470" s="1"/>
    </row>
    <row r="471" spans="1:1" x14ac:dyDescent="0.3">
      <c r="A471" s="1"/>
    </row>
    <row r="472" spans="1:1" x14ac:dyDescent="0.3">
      <c r="A472" s="1"/>
    </row>
    <row r="473" spans="1:1" x14ac:dyDescent="0.3">
      <c r="A473" s="1"/>
    </row>
    <row r="474" spans="1:1" x14ac:dyDescent="0.3">
      <c r="A474" s="1"/>
    </row>
    <row r="475" spans="1:1" x14ac:dyDescent="0.3">
      <c r="A475" s="1"/>
    </row>
    <row r="476" spans="1:1" x14ac:dyDescent="0.3">
      <c r="A476" s="1"/>
    </row>
    <row r="477" spans="1:1" x14ac:dyDescent="0.3">
      <c r="A477" s="1"/>
    </row>
    <row r="478" spans="1:1" x14ac:dyDescent="0.3">
      <c r="A478" s="1"/>
    </row>
    <row r="479" spans="1:1" x14ac:dyDescent="0.3">
      <c r="A479" s="1"/>
    </row>
    <row r="480" spans="1:1" x14ac:dyDescent="0.3">
      <c r="A480" s="1"/>
    </row>
    <row r="481" spans="1:1" x14ac:dyDescent="0.3">
      <c r="A481" s="1"/>
    </row>
    <row r="482" spans="1:1" x14ac:dyDescent="0.3">
      <c r="A482" s="1"/>
    </row>
    <row r="483" spans="1:1" x14ac:dyDescent="0.3">
      <c r="A483" s="1"/>
    </row>
    <row r="484" spans="1:1" x14ac:dyDescent="0.3">
      <c r="A484" s="1"/>
    </row>
    <row r="485" spans="1:1" x14ac:dyDescent="0.3">
      <c r="A485" s="1"/>
    </row>
    <row r="486" spans="1:1" x14ac:dyDescent="0.3">
      <c r="A486" s="1"/>
    </row>
    <row r="487" spans="1:1" x14ac:dyDescent="0.3">
      <c r="A487" s="1"/>
    </row>
    <row r="488" spans="1:1" x14ac:dyDescent="0.3">
      <c r="A488" s="1"/>
    </row>
    <row r="489" spans="1:1" x14ac:dyDescent="0.3">
      <c r="A489" s="1"/>
    </row>
    <row r="490" spans="1:1" x14ac:dyDescent="0.3">
      <c r="A490" s="1"/>
    </row>
    <row r="491" spans="1:1" x14ac:dyDescent="0.3">
      <c r="A491" s="1"/>
    </row>
    <row r="492" spans="1:1" x14ac:dyDescent="0.3">
      <c r="A492" s="1"/>
    </row>
    <row r="493" spans="1:1" x14ac:dyDescent="0.3">
      <c r="A493" s="1"/>
    </row>
    <row r="494" spans="1:1" x14ac:dyDescent="0.3">
      <c r="A494" s="1"/>
    </row>
    <row r="495" spans="1:1" x14ac:dyDescent="0.3">
      <c r="A495" s="1"/>
    </row>
    <row r="496" spans="1:1" x14ac:dyDescent="0.3">
      <c r="A496" s="1"/>
    </row>
    <row r="497" spans="1:1" x14ac:dyDescent="0.3">
      <c r="A497" s="1"/>
    </row>
    <row r="498" spans="1:1" x14ac:dyDescent="0.3">
      <c r="A498" s="1"/>
    </row>
    <row r="499" spans="1:1" x14ac:dyDescent="0.3">
      <c r="A499" s="1"/>
    </row>
    <row r="500" spans="1:1" x14ac:dyDescent="0.3">
      <c r="A500" s="1"/>
    </row>
    <row r="501" spans="1:1" x14ac:dyDescent="0.3">
      <c r="A501" s="1"/>
    </row>
    <row r="502" spans="1:1" x14ac:dyDescent="0.3">
      <c r="A502" s="1"/>
    </row>
    <row r="503" spans="1:1" x14ac:dyDescent="0.3">
      <c r="A503" s="1"/>
    </row>
    <row r="504" spans="1:1" x14ac:dyDescent="0.3">
      <c r="A504" s="1"/>
    </row>
    <row r="505" spans="1:1" x14ac:dyDescent="0.3">
      <c r="A505" s="1"/>
    </row>
    <row r="506" spans="1:1" x14ac:dyDescent="0.3">
      <c r="A506" s="1"/>
    </row>
    <row r="507" spans="1:1" x14ac:dyDescent="0.3">
      <c r="A507" s="1"/>
    </row>
    <row r="508" spans="1:1" x14ac:dyDescent="0.3">
      <c r="A508" s="1"/>
    </row>
    <row r="509" spans="1:1" x14ac:dyDescent="0.3">
      <c r="A509" s="1"/>
    </row>
    <row r="510" spans="1:1" x14ac:dyDescent="0.3">
      <c r="A510" s="1"/>
    </row>
    <row r="511" spans="1:1" x14ac:dyDescent="0.3">
      <c r="A511" s="1"/>
    </row>
    <row r="512" spans="1:1" x14ac:dyDescent="0.3">
      <c r="A512" s="1"/>
    </row>
    <row r="513" spans="1:1" x14ac:dyDescent="0.3">
      <c r="A513" s="1"/>
    </row>
    <row r="514" spans="1:1" x14ac:dyDescent="0.3">
      <c r="A514" s="1"/>
    </row>
    <row r="515" spans="1:1" x14ac:dyDescent="0.3">
      <c r="A515" s="1"/>
    </row>
    <row r="516" spans="1:1" x14ac:dyDescent="0.3">
      <c r="A516" s="1"/>
    </row>
    <row r="517" spans="1:1" x14ac:dyDescent="0.3">
      <c r="A517" s="1"/>
    </row>
    <row r="518" spans="1:1" x14ac:dyDescent="0.3">
      <c r="A518" s="1"/>
    </row>
    <row r="519" spans="1:1" x14ac:dyDescent="0.3">
      <c r="A519" s="1"/>
    </row>
    <row r="520" spans="1:1" x14ac:dyDescent="0.3">
      <c r="A520" s="1"/>
    </row>
    <row r="521" spans="1:1" x14ac:dyDescent="0.3">
      <c r="A521" s="1"/>
    </row>
    <row r="522" spans="1:1" x14ac:dyDescent="0.3">
      <c r="A522" s="1"/>
    </row>
    <row r="523" spans="1:1" x14ac:dyDescent="0.3">
      <c r="A523" s="1"/>
    </row>
    <row r="524" spans="1:1" x14ac:dyDescent="0.3">
      <c r="A524" s="1"/>
    </row>
    <row r="525" spans="1:1" x14ac:dyDescent="0.3">
      <c r="A525" s="1"/>
    </row>
    <row r="526" spans="1:1" x14ac:dyDescent="0.3">
      <c r="A526" s="1"/>
    </row>
    <row r="527" spans="1:1" x14ac:dyDescent="0.3">
      <c r="A527" s="1"/>
    </row>
    <row r="528" spans="1:1" x14ac:dyDescent="0.3">
      <c r="A528" s="1"/>
    </row>
    <row r="529" spans="1:1" x14ac:dyDescent="0.3">
      <c r="A529" s="1"/>
    </row>
    <row r="530" spans="1:1" x14ac:dyDescent="0.3">
      <c r="A530" s="1"/>
    </row>
    <row r="531" spans="1:1" x14ac:dyDescent="0.3">
      <c r="A531" s="1"/>
    </row>
    <row r="532" spans="1:1" x14ac:dyDescent="0.3">
      <c r="A532" s="1"/>
    </row>
    <row r="533" spans="1:1" x14ac:dyDescent="0.3">
      <c r="A533" s="1"/>
    </row>
    <row r="534" spans="1:1" x14ac:dyDescent="0.3">
      <c r="A534" s="1"/>
    </row>
    <row r="535" spans="1:1" x14ac:dyDescent="0.3">
      <c r="A535" s="1"/>
    </row>
    <row r="536" spans="1:1" x14ac:dyDescent="0.3">
      <c r="A536" s="1"/>
    </row>
    <row r="537" spans="1:1" x14ac:dyDescent="0.3">
      <c r="A537" s="1"/>
    </row>
    <row r="538" spans="1:1" x14ac:dyDescent="0.3">
      <c r="A538" s="1"/>
    </row>
    <row r="539" spans="1:1" x14ac:dyDescent="0.3">
      <c r="A539" s="1"/>
    </row>
    <row r="540" spans="1:1" x14ac:dyDescent="0.3">
      <c r="A540" s="1"/>
    </row>
    <row r="541" spans="1:1" x14ac:dyDescent="0.3">
      <c r="A541" s="1"/>
    </row>
    <row r="542" spans="1:1" x14ac:dyDescent="0.3">
      <c r="A542" s="1"/>
    </row>
    <row r="543" spans="1:1" x14ac:dyDescent="0.3">
      <c r="A543" s="1"/>
    </row>
    <row r="544" spans="1:1" x14ac:dyDescent="0.3">
      <c r="A544" s="1"/>
    </row>
    <row r="545" spans="1:1" x14ac:dyDescent="0.3">
      <c r="A545" s="1"/>
    </row>
    <row r="546" spans="1:1" x14ac:dyDescent="0.3">
      <c r="A546" s="1"/>
    </row>
    <row r="547" spans="1:1" x14ac:dyDescent="0.3">
      <c r="A547" s="1"/>
    </row>
    <row r="548" spans="1:1" x14ac:dyDescent="0.3">
      <c r="A548" s="1"/>
    </row>
    <row r="549" spans="1:1" x14ac:dyDescent="0.3">
      <c r="A549" s="1"/>
    </row>
    <row r="550" spans="1:1" x14ac:dyDescent="0.3">
      <c r="A550" s="1"/>
    </row>
    <row r="551" spans="1:1" x14ac:dyDescent="0.3">
      <c r="A551" s="1"/>
    </row>
    <row r="552" spans="1:1" x14ac:dyDescent="0.3">
      <c r="A552" s="1"/>
    </row>
    <row r="553" spans="1:1" x14ac:dyDescent="0.3">
      <c r="A553" s="1"/>
    </row>
    <row r="554" spans="1:1" x14ac:dyDescent="0.3">
      <c r="A554" s="1"/>
    </row>
    <row r="555" spans="1:1" x14ac:dyDescent="0.3">
      <c r="A555" s="1"/>
    </row>
    <row r="556" spans="1:1" x14ac:dyDescent="0.3">
      <c r="A556" s="1"/>
    </row>
    <row r="557" spans="1:1" x14ac:dyDescent="0.3">
      <c r="A557" s="1"/>
    </row>
    <row r="558" spans="1:1" x14ac:dyDescent="0.3">
      <c r="A558" s="1"/>
    </row>
    <row r="559" spans="1:1" x14ac:dyDescent="0.3">
      <c r="A559" s="1"/>
    </row>
    <row r="560" spans="1:1" x14ac:dyDescent="0.3">
      <c r="A560" s="1"/>
    </row>
    <row r="561" spans="1:1" x14ac:dyDescent="0.3">
      <c r="A561" s="1"/>
    </row>
    <row r="562" spans="1:1" x14ac:dyDescent="0.3">
      <c r="A562" s="1"/>
    </row>
    <row r="563" spans="1:1" x14ac:dyDescent="0.3">
      <c r="A563" s="1"/>
    </row>
    <row r="564" spans="1:1" x14ac:dyDescent="0.3">
      <c r="A564" s="1"/>
    </row>
    <row r="565" spans="1:1" x14ac:dyDescent="0.3">
      <c r="A565" s="1"/>
    </row>
    <row r="566" spans="1:1" x14ac:dyDescent="0.3">
      <c r="A566" s="1"/>
    </row>
    <row r="567" spans="1:1" x14ac:dyDescent="0.3">
      <c r="A567" s="1"/>
    </row>
    <row r="568" spans="1:1" x14ac:dyDescent="0.3">
      <c r="A568" s="1"/>
    </row>
    <row r="569" spans="1:1" x14ac:dyDescent="0.3">
      <c r="A569" s="1"/>
    </row>
    <row r="570" spans="1:1" x14ac:dyDescent="0.3">
      <c r="A570" s="1"/>
    </row>
    <row r="571" spans="1:1" x14ac:dyDescent="0.3">
      <c r="A571" s="1"/>
    </row>
    <row r="572" spans="1:1" x14ac:dyDescent="0.3">
      <c r="A572" s="1"/>
    </row>
    <row r="573" spans="1:1" x14ac:dyDescent="0.3">
      <c r="A573" s="1"/>
    </row>
    <row r="574" spans="1:1" x14ac:dyDescent="0.3">
      <c r="A574" s="1"/>
    </row>
    <row r="575" spans="1:1" x14ac:dyDescent="0.3">
      <c r="A575" s="1"/>
    </row>
    <row r="576" spans="1:1" x14ac:dyDescent="0.3">
      <c r="A576" s="1"/>
    </row>
    <row r="577" spans="1:1" x14ac:dyDescent="0.3">
      <c r="A577" s="1"/>
    </row>
    <row r="578" spans="1:1" x14ac:dyDescent="0.3">
      <c r="A578" s="1"/>
    </row>
    <row r="579" spans="1:1" x14ac:dyDescent="0.3">
      <c r="A579" s="1"/>
    </row>
    <row r="580" spans="1:1" x14ac:dyDescent="0.3">
      <c r="A580" s="1"/>
    </row>
    <row r="581" spans="1:1" x14ac:dyDescent="0.3">
      <c r="A581" s="1"/>
    </row>
    <row r="582" spans="1:1" x14ac:dyDescent="0.3">
      <c r="A582" s="1"/>
    </row>
    <row r="583" spans="1:1" x14ac:dyDescent="0.3">
      <c r="A583" s="1"/>
    </row>
    <row r="584" spans="1:1" x14ac:dyDescent="0.3">
      <c r="A584" s="1"/>
    </row>
    <row r="585" spans="1:1" x14ac:dyDescent="0.3">
      <c r="A585" s="1"/>
    </row>
    <row r="586" spans="1:1" x14ac:dyDescent="0.3">
      <c r="A586" s="1"/>
    </row>
    <row r="587" spans="1:1" x14ac:dyDescent="0.3">
      <c r="A587" s="1"/>
    </row>
    <row r="588" spans="1:1" x14ac:dyDescent="0.3">
      <c r="A588" s="1"/>
    </row>
    <row r="589" spans="1:1" x14ac:dyDescent="0.3">
      <c r="A589" s="1"/>
    </row>
    <row r="590" spans="1:1" x14ac:dyDescent="0.3">
      <c r="A590" s="1"/>
    </row>
    <row r="591" spans="1:1" x14ac:dyDescent="0.3">
      <c r="A591" s="1"/>
    </row>
    <row r="592" spans="1:1" x14ac:dyDescent="0.3">
      <c r="A592" s="1"/>
    </row>
    <row r="593" spans="1:1" x14ac:dyDescent="0.3">
      <c r="A593" s="1"/>
    </row>
    <row r="594" spans="1:1" x14ac:dyDescent="0.3">
      <c r="A594" s="1"/>
    </row>
    <row r="595" spans="1:1" x14ac:dyDescent="0.3">
      <c r="A595" s="1"/>
    </row>
    <row r="596" spans="1:1" x14ac:dyDescent="0.3">
      <c r="A596" s="1"/>
    </row>
    <row r="597" spans="1:1" x14ac:dyDescent="0.3">
      <c r="A597" s="1"/>
    </row>
    <row r="598" spans="1:1" x14ac:dyDescent="0.3">
      <c r="A598" s="1"/>
    </row>
    <row r="599" spans="1:1" x14ac:dyDescent="0.3">
      <c r="A599" s="1"/>
    </row>
    <row r="600" spans="1:1" x14ac:dyDescent="0.3">
      <c r="A600" s="1"/>
    </row>
    <row r="601" spans="1:1" x14ac:dyDescent="0.3">
      <c r="A601" s="1"/>
    </row>
    <row r="602" spans="1:1" x14ac:dyDescent="0.3">
      <c r="A602" s="1"/>
    </row>
    <row r="603" spans="1:1" x14ac:dyDescent="0.3">
      <c r="A603" s="1"/>
    </row>
    <row r="604" spans="1:1" x14ac:dyDescent="0.3">
      <c r="A604" s="1"/>
    </row>
    <row r="605" spans="1:1" x14ac:dyDescent="0.3">
      <c r="A605" s="1"/>
    </row>
    <row r="606" spans="1:1" x14ac:dyDescent="0.3">
      <c r="A606" s="1"/>
    </row>
    <row r="607" spans="1:1" x14ac:dyDescent="0.3">
      <c r="A607" s="1"/>
    </row>
    <row r="608" spans="1:1" x14ac:dyDescent="0.3">
      <c r="A608" s="1"/>
    </row>
    <row r="609" spans="1:1" x14ac:dyDescent="0.3">
      <c r="A609" s="1"/>
    </row>
    <row r="610" spans="1:1" x14ac:dyDescent="0.3">
      <c r="A610" s="1"/>
    </row>
    <row r="611" spans="1:1" x14ac:dyDescent="0.3">
      <c r="A611" s="1"/>
    </row>
    <row r="612" spans="1:1" x14ac:dyDescent="0.3">
      <c r="A612" s="1"/>
    </row>
    <row r="613" spans="1:1" x14ac:dyDescent="0.3">
      <c r="A613" s="1"/>
    </row>
    <row r="614" spans="1:1" x14ac:dyDescent="0.3">
      <c r="A614" s="1"/>
    </row>
    <row r="615" spans="1:1" x14ac:dyDescent="0.3">
      <c r="A615" s="1"/>
    </row>
    <row r="616" spans="1:1" x14ac:dyDescent="0.3">
      <c r="A616" s="1"/>
    </row>
    <row r="617" spans="1:1" x14ac:dyDescent="0.3">
      <c r="A617" s="1"/>
    </row>
    <row r="618" spans="1:1" x14ac:dyDescent="0.3">
      <c r="A618" s="1"/>
    </row>
    <row r="619" spans="1:1" x14ac:dyDescent="0.3">
      <c r="A619" s="1"/>
    </row>
    <row r="620" spans="1:1" x14ac:dyDescent="0.3">
      <c r="A620" s="1"/>
    </row>
    <row r="621" spans="1:1" x14ac:dyDescent="0.3">
      <c r="A621" s="1"/>
    </row>
    <row r="622" spans="1:1" x14ac:dyDescent="0.3">
      <c r="A622" s="1"/>
    </row>
    <row r="623" spans="1:1" x14ac:dyDescent="0.3">
      <c r="A623" s="1"/>
    </row>
    <row r="624" spans="1:1" x14ac:dyDescent="0.3">
      <c r="A624" s="1"/>
    </row>
    <row r="625" spans="1:1" x14ac:dyDescent="0.3">
      <c r="A625" s="1"/>
    </row>
    <row r="626" spans="1:1" x14ac:dyDescent="0.3">
      <c r="A626" s="1"/>
    </row>
    <row r="627" spans="1:1" x14ac:dyDescent="0.3">
      <c r="A627" s="1"/>
    </row>
    <row r="628" spans="1:1" x14ac:dyDescent="0.3">
      <c r="A628" s="1"/>
    </row>
    <row r="629" spans="1:1" x14ac:dyDescent="0.3">
      <c r="A629" s="1"/>
    </row>
    <row r="630" spans="1:1" x14ac:dyDescent="0.3">
      <c r="A630" s="1"/>
    </row>
    <row r="631" spans="1:1" x14ac:dyDescent="0.3">
      <c r="A631" s="1"/>
    </row>
    <row r="632" spans="1:1" x14ac:dyDescent="0.3">
      <c r="A632" s="1"/>
    </row>
    <row r="633" spans="1:1" x14ac:dyDescent="0.3">
      <c r="A633" s="1"/>
    </row>
    <row r="634" spans="1:1" x14ac:dyDescent="0.3">
      <c r="A634" s="1"/>
    </row>
    <row r="635" spans="1:1" x14ac:dyDescent="0.3">
      <c r="A635" s="1"/>
    </row>
    <row r="636" spans="1:1" x14ac:dyDescent="0.3">
      <c r="A636" s="1"/>
    </row>
    <row r="637" spans="1:1" x14ac:dyDescent="0.3">
      <c r="A637" s="1"/>
    </row>
    <row r="638" spans="1:1" x14ac:dyDescent="0.3">
      <c r="A638" s="1"/>
    </row>
    <row r="639" spans="1:1" x14ac:dyDescent="0.3">
      <c r="A639" s="1"/>
    </row>
    <row r="640" spans="1:1" x14ac:dyDescent="0.3">
      <c r="A640" s="1"/>
    </row>
    <row r="641" spans="1:1" x14ac:dyDescent="0.3">
      <c r="A641" s="1"/>
    </row>
    <row r="642" spans="1:1" x14ac:dyDescent="0.3">
      <c r="A642" s="1"/>
    </row>
    <row r="643" spans="1:1" x14ac:dyDescent="0.3">
      <c r="A643" s="1"/>
    </row>
    <row r="644" spans="1:1" x14ac:dyDescent="0.3">
      <c r="A644" s="1"/>
    </row>
    <row r="645" spans="1:1" x14ac:dyDescent="0.3">
      <c r="A645" s="1"/>
    </row>
    <row r="646" spans="1:1" x14ac:dyDescent="0.3">
      <c r="A646" s="1"/>
    </row>
    <row r="647" spans="1:1" x14ac:dyDescent="0.3">
      <c r="A647" s="1"/>
    </row>
    <row r="648" spans="1:1" x14ac:dyDescent="0.3">
      <c r="A648" s="1"/>
    </row>
    <row r="649" spans="1:1" x14ac:dyDescent="0.3">
      <c r="A649" s="1"/>
    </row>
    <row r="650" spans="1:1" x14ac:dyDescent="0.3">
      <c r="A650" s="1"/>
    </row>
    <row r="651" spans="1:1" x14ac:dyDescent="0.3">
      <c r="A651" s="1"/>
    </row>
    <row r="652" spans="1:1" x14ac:dyDescent="0.3">
      <c r="A652" s="1"/>
    </row>
    <row r="653" spans="1:1" x14ac:dyDescent="0.3">
      <c r="A653" s="1"/>
    </row>
    <row r="654" spans="1:1" x14ac:dyDescent="0.3">
      <c r="A654" s="1"/>
    </row>
    <row r="655" spans="1:1" x14ac:dyDescent="0.3">
      <c r="A655" s="1"/>
    </row>
    <row r="656" spans="1:1" x14ac:dyDescent="0.3">
      <c r="A656" s="1"/>
    </row>
    <row r="657" spans="1:1" x14ac:dyDescent="0.3">
      <c r="A657" s="1"/>
    </row>
    <row r="658" spans="1:1" x14ac:dyDescent="0.3">
      <c r="A658" s="1"/>
    </row>
    <row r="659" spans="1:1" x14ac:dyDescent="0.3">
      <c r="A659" s="1"/>
    </row>
    <row r="660" spans="1:1" x14ac:dyDescent="0.3">
      <c r="A660" s="1"/>
    </row>
    <row r="661" spans="1:1" x14ac:dyDescent="0.3">
      <c r="A661" s="1"/>
    </row>
    <row r="662" spans="1:1" x14ac:dyDescent="0.3">
      <c r="A662" s="1"/>
    </row>
    <row r="663" spans="1:1" x14ac:dyDescent="0.3">
      <c r="A663" s="1"/>
    </row>
    <row r="664" spans="1:1" x14ac:dyDescent="0.3">
      <c r="A664" s="1"/>
    </row>
    <row r="665" spans="1:1" x14ac:dyDescent="0.3">
      <c r="A665" s="1"/>
    </row>
    <row r="666" spans="1:1" x14ac:dyDescent="0.3">
      <c r="A666" s="1"/>
    </row>
    <row r="667" spans="1:1" x14ac:dyDescent="0.3">
      <c r="A667" s="1"/>
    </row>
    <row r="668" spans="1:1" x14ac:dyDescent="0.3">
      <c r="A668" s="1"/>
    </row>
    <row r="669" spans="1:1" x14ac:dyDescent="0.3">
      <c r="A669" s="1"/>
    </row>
    <row r="670" spans="1:1" x14ac:dyDescent="0.3">
      <c r="A670" s="1"/>
    </row>
    <row r="671" spans="1:1" x14ac:dyDescent="0.3">
      <c r="A671" s="1"/>
    </row>
    <row r="672" spans="1:1" x14ac:dyDescent="0.3">
      <c r="A672" s="1"/>
    </row>
    <row r="673" spans="1:1" x14ac:dyDescent="0.3">
      <c r="A673" s="1"/>
    </row>
    <row r="674" spans="1:1" x14ac:dyDescent="0.3">
      <c r="A674" s="1"/>
    </row>
    <row r="675" spans="1:1" x14ac:dyDescent="0.3">
      <c r="A675" s="1"/>
    </row>
    <row r="676" spans="1:1" x14ac:dyDescent="0.3">
      <c r="A676" s="1"/>
    </row>
    <row r="677" spans="1:1" x14ac:dyDescent="0.3">
      <c r="A677" s="1"/>
    </row>
    <row r="678" spans="1:1" x14ac:dyDescent="0.3">
      <c r="A678" s="1"/>
    </row>
    <row r="679" spans="1:1" x14ac:dyDescent="0.3">
      <c r="A679" s="1"/>
    </row>
    <row r="680" spans="1:1" x14ac:dyDescent="0.3">
      <c r="A680" s="1"/>
    </row>
    <row r="681" spans="1:1" x14ac:dyDescent="0.3">
      <c r="A681" s="1"/>
    </row>
    <row r="682" spans="1:1" x14ac:dyDescent="0.3">
      <c r="A682" s="1"/>
    </row>
    <row r="683" spans="1:1" x14ac:dyDescent="0.3">
      <c r="A683" s="1"/>
    </row>
    <row r="684" spans="1:1" x14ac:dyDescent="0.3">
      <c r="A684" s="1"/>
    </row>
    <row r="685" spans="1:1" x14ac:dyDescent="0.3">
      <c r="A685" s="1"/>
    </row>
    <row r="686" spans="1:1" x14ac:dyDescent="0.3">
      <c r="A686" s="1"/>
    </row>
    <row r="687" spans="1:1" x14ac:dyDescent="0.3">
      <c r="A687" s="1"/>
    </row>
    <row r="688" spans="1:1" x14ac:dyDescent="0.3">
      <c r="A688" s="1"/>
    </row>
    <row r="689" spans="1:1" x14ac:dyDescent="0.3">
      <c r="A689" s="1"/>
    </row>
    <row r="690" spans="1:1" x14ac:dyDescent="0.3">
      <c r="A690" s="1"/>
    </row>
    <row r="691" spans="1:1" x14ac:dyDescent="0.3">
      <c r="A691" s="1"/>
    </row>
    <row r="692" spans="1:1" x14ac:dyDescent="0.3">
      <c r="A692" s="1"/>
    </row>
    <row r="693" spans="1:1" x14ac:dyDescent="0.3">
      <c r="A693" s="1"/>
    </row>
    <row r="694" spans="1:1" x14ac:dyDescent="0.3">
      <c r="A694" s="1"/>
    </row>
    <row r="695" spans="1:1" x14ac:dyDescent="0.3">
      <c r="A695" s="1"/>
    </row>
    <row r="696" spans="1:1" x14ac:dyDescent="0.3">
      <c r="A696" s="1"/>
    </row>
    <row r="697" spans="1:1" x14ac:dyDescent="0.3">
      <c r="A697" s="1"/>
    </row>
    <row r="698" spans="1:1" x14ac:dyDescent="0.3">
      <c r="A698" s="1"/>
    </row>
    <row r="699" spans="1:1" x14ac:dyDescent="0.3">
      <c r="A699" s="1"/>
    </row>
    <row r="700" spans="1:1" x14ac:dyDescent="0.3">
      <c r="A700" s="1"/>
    </row>
    <row r="701" spans="1:1" x14ac:dyDescent="0.3">
      <c r="A701" s="1"/>
    </row>
    <row r="702" spans="1:1" x14ac:dyDescent="0.3">
      <c r="A702" s="1"/>
    </row>
    <row r="703" spans="1:1" x14ac:dyDescent="0.3">
      <c r="A703" s="1"/>
    </row>
    <row r="704" spans="1:1" x14ac:dyDescent="0.3">
      <c r="A704" s="1"/>
    </row>
    <row r="705" spans="1:1" x14ac:dyDescent="0.3">
      <c r="A705" s="1"/>
    </row>
  </sheetData>
  <mergeCells count="48">
    <mergeCell ref="J2:J4"/>
    <mergeCell ref="K2:K4"/>
    <mergeCell ref="P2:P4"/>
    <mergeCell ref="D224:D226"/>
    <mergeCell ref="A2:A4"/>
    <mergeCell ref="B2:B4"/>
    <mergeCell ref="C2:C4"/>
    <mergeCell ref="E2:E4"/>
    <mergeCell ref="H2:H4"/>
    <mergeCell ref="D2:D4"/>
    <mergeCell ref="A113:A115"/>
    <mergeCell ref="B113:B115"/>
    <mergeCell ref="C113:C115"/>
    <mergeCell ref="E113:E115"/>
    <mergeCell ref="H113:H115"/>
    <mergeCell ref="D113:D115"/>
    <mergeCell ref="F113:F115"/>
    <mergeCell ref="A224:A226"/>
    <mergeCell ref="B224:B226"/>
    <mergeCell ref="C224:C226"/>
    <mergeCell ref="E224:E226"/>
    <mergeCell ref="H224:H226"/>
    <mergeCell ref="P113:P115"/>
    <mergeCell ref="P224:P226"/>
    <mergeCell ref="N113:N115"/>
    <mergeCell ref="N224:N226"/>
    <mergeCell ref="K224:K226"/>
    <mergeCell ref="M224:M226"/>
    <mergeCell ref="K113:K115"/>
    <mergeCell ref="M113:M115"/>
    <mergeCell ref="L113:L115"/>
    <mergeCell ref="L224:L226"/>
    <mergeCell ref="M2:M4"/>
    <mergeCell ref="O2:O4"/>
    <mergeCell ref="F224:F226"/>
    <mergeCell ref="G224:G226"/>
    <mergeCell ref="I224:I226"/>
    <mergeCell ref="O224:O226"/>
    <mergeCell ref="G113:G115"/>
    <mergeCell ref="F2:F4"/>
    <mergeCell ref="G2:G4"/>
    <mergeCell ref="L2:L4"/>
    <mergeCell ref="I113:I115"/>
    <mergeCell ref="O113:O115"/>
    <mergeCell ref="J224:J226"/>
    <mergeCell ref="J113:J115"/>
    <mergeCell ref="I2:I4"/>
    <mergeCell ref="N2:N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PIB Real Sectorial 1895-2000 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sergiomartin007@gmail.com</cp:lastModifiedBy>
  <dcterms:created xsi:type="dcterms:W3CDTF">2023-01-20T15:54:16Z</dcterms:created>
  <dcterms:modified xsi:type="dcterms:W3CDTF">2025-07-18T16:59:30Z</dcterms:modified>
</cp:coreProperties>
</file>